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3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 localSheetId="0">'[6]C-12-2-5'!#REF!</definedName>
    <definedName name="_1223">'[6]C-12-2-5'!#REF!</definedName>
    <definedName name="_1226" localSheetId="0">'[7]C-12-2-8'!#REF!</definedName>
    <definedName name="_1226">'[7]C-12-2-8'!#REF!</definedName>
    <definedName name="_135" localSheetId="0">'[8]C-01-3-5'!#REF!</definedName>
    <definedName name="_135">'[8]C-01-3-5'!#REF!</definedName>
    <definedName name="_2007">1</definedName>
    <definedName name="_211" localSheetId="0">'[9]C-02-1-1'!#REF!</definedName>
    <definedName name="_211">'[9]C-02-1-1'!#REF!</definedName>
    <definedName name="_311" localSheetId="0">'[10]C-03-1-1'!#REF!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 localSheetId="0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 localSheetId="0">'[23]C-09-3-3'!#REF!</definedName>
    <definedName name="_933">'[23]C-09-3-3'!#REF!</definedName>
    <definedName name="_941" localSheetId="0">'[24]C-09-4-1'!#REF!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16" i="1" l="1"/>
  <c r="D15" i="1" s="1"/>
  <c r="E16" i="1"/>
  <c r="E15" i="1" s="1"/>
  <c r="F16" i="1"/>
  <c r="F15" i="1" s="1"/>
  <c r="G16" i="1"/>
  <c r="G15" i="1" s="1"/>
  <c r="H16" i="1"/>
  <c r="H15" i="1" s="1"/>
  <c r="I16" i="1"/>
  <c r="J16" i="1"/>
  <c r="K16" i="1"/>
  <c r="K15" i="1" s="1"/>
  <c r="L16" i="1"/>
  <c r="L15" i="1" s="1"/>
  <c r="M16" i="1"/>
  <c r="M15" i="1" s="1"/>
  <c r="N16" i="1"/>
  <c r="N15" i="1" s="1"/>
  <c r="O16" i="1"/>
  <c r="O15" i="1" s="1"/>
  <c r="P16" i="1"/>
  <c r="P15" i="1" s="1"/>
  <c r="D17" i="1"/>
  <c r="C17" i="1" s="1"/>
  <c r="E17" i="1"/>
  <c r="F17" i="1"/>
  <c r="G17" i="1"/>
  <c r="H17" i="1"/>
  <c r="I17" i="1"/>
  <c r="I15" i="1" s="1"/>
  <c r="J17" i="1"/>
  <c r="J15" i="1" s="1"/>
  <c r="K17" i="1"/>
  <c r="L17" i="1"/>
  <c r="M17" i="1"/>
  <c r="N17" i="1"/>
  <c r="O17" i="1"/>
  <c r="P17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C20" i="1"/>
  <c r="C19" i="1" s="1"/>
  <c r="C21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C24" i="1"/>
  <c r="C23" i="1" s="1"/>
  <c r="C25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C27" i="1" s="1"/>
  <c r="C29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C32" i="1"/>
  <c r="C31" i="1" s="1"/>
  <c r="C33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C35" i="1" s="1"/>
  <c r="C37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C40" i="1"/>
  <c r="C39" i="1" s="1"/>
  <c r="C41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C44" i="1"/>
  <c r="C43" i="1" s="1"/>
  <c r="C45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C48" i="1"/>
  <c r="C47" i="1" s="1"/>
  <c r="C49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C52" i="1"/>
  <c r="C51" i="1" s="1"/>
  <c r="C53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C56" i="1"/>
  <c r="C55" i="1" s="1"/>
  <c r="C57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C60" i="1"/>
  <c r="C59" i="1" s="1"/>
  <c r="C61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C64" i="1"/>
  <c r="C63" i="1" s="1"/>
  <c r="C65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C68" i="1"/>
  <c r="C67" i="1" s="1"/>
  <c r="C69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C72" i="1"/>
  <c r="C71" i="1" s="1"/>
  <c r="C73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C76" i="1"/>
  <c r="C75" i="1" s="1"/>
  <c r="C77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C80" i="1"/>
  <c r="C79" i="1" s="1"/>
  <c r="C81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C84" i="1"/>
  <c r="C83" i="1" s="1"/>
  <c r="C85" i="1"/>
  <c r="D87" i="1"/>
  <c r="E87" i="1"/>
  <c r="F87" i="1"/>
  <c r="G87" i="1"/>
  <c r="H87" i="1"/>
  <c r="I87" i="1"/>
  <c r="J87" i="1"/>
  <c r="K87" i="1"/>
  <c r="L87" i="1"/>
  <c r="M87" i="1"/>
  <c r="O87" i="1"/>
  <c r="P87" i="1"/>
  <c r="C88" i="1"/>
  <c r="C87" i="1" s="1"/>
  <c r="C89" i="1"/>
  <c r="C16" i="1" l="1"/>
  <c r="C15" i="1" s="1"/>
</calcChain>
</file>

<file path=xl/sharedStrings.xml><?xml version="1.0" encoding="utf-8"?>
<sst xmlns="http://schemas.openxmlformats.org/spreadsheetml/2006/main" count="70" uniqueCount="34">
  <si>
    <t xml:space="preserve">Fuente: Ministerio de Educación y Ciencias. Registro Único del Estudiante 2017, 2018, 2019, 2020 y Anuario 2021. </t>
  </si>
  <si>
    <t xml:space="preserve">Nota: Se agregaron los datos totales correspondientes a los años anteriores. </t>
  </si>
  <si>
    <t>Rural</t>
  </si>
  <si>
    <t>Urbana</t>
  </si>
  <si>
    <t>-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</si>
  <si>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</si>
  <si>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</si>
  <si>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</si>
  <si>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</si>
  <si>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</si>
  <si>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</si>
  <si>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</si>
  <si>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</si>
  <si>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</si>
  <si>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</si>
  <si>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</si>
  <si>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</si>
  <si>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</si>
  <si>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</si>
  <si>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</si>
  <si>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</si>
  <si>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</si>
  <si>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</si>
  <si>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 2021</t>
  </si>
  <si>
    <t>Total 2020</t>
  </si>
  <si>
    <t>Total 2019</t>
  </si>
  <si>
    <t>Total 2018</t>
  </si>
  <si>
    <t>Total 2017</t>
  </si>
  <si>
    <t>No reportado</t>
  </si>
  <si>
    <t>25 y más</t>
  </si>
  <si>
    <t>Edad</t>
  </si>
  <si>
    <t>Total</t>
  </si>
  <si>
    <t>Año, departamento y zona</t>
  </si>
  <si>
    <t>Cuadro 3.3.7. Bachillerato Científico: Alumnos matriculados por edad, según año, departamento y zona. Periodo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</si>
</sst>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22" fillId="0" borderId="0" applyNumberFormat="0" applyFill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4" borderId="0" applyNumberFormat="0" applyBorder="0" applyAlignment="0" applyProtection="0"/>
    <xf numFmtId="165" fontId="23" fillId="34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165" fontId="17" fillId="12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4" borderId="0" applyNumberFormat="0" applyBorder="0" applyAlignment="0" applyProtection="0"/>
    <xf numFmtId="165" fontId="24" fillId="44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165" fontId="17" fillId="16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1" borderId="0" applyNumberFormat="0" applyBorder="0" applyAlignment="0" applyProtection="0"/>
    <xf numFmtId="165" fontId="24" fillId="41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165" fontId="17" fillId="20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4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28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165" fontId="17" fillId="32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6" fillId="2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165" fontId="11" fillId="6" borderId="4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7" fillId="48" borderId="17" applyNumberFormat="0" applyAlignment="0" applyProtection="0"/>
    <xf numFmtId="165" fontId="27" fillId="48" borderId="17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165" fontId="13" fillId="7" borderId="7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8" fillId="49" borderId="18" applyNumberFormat="0" applyAlignment="0" applyProtection="0"/>
    <xf numFmtId="165" fontId="28" fillId="49" borderId="18" applyNumberFormat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165" fontId="12" fillId="0" borderId="6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0" fontId="29" fillId="0" borderId="19" applyNumberFormat="0" applyFill="0" applyAlignment="0" applyProtection="0"/>
    <xf numFmtId="165" fontId="29" fillId="0" borderId="19" applyNumberFormat="0" applyFill="0" applyAlignment="0" applyProtection="0"/>
    <xf numFmtId="166" fontId="1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165" fontId="17" fillId="9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0" borderId="0" applyNumberFormat="0" applyBorder="0" applyAlignment="0" applyProtection="0"/>
    <xf numFmtId="165" fontId="24" fillId="50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165" fontId="17" fillId="13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165" fontId="17" fillId="17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21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25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165" fontId="17" fillId="29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165" fontId="9" fillId="5" borderId="4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25" fillId="39" borderId="17" applyNumberFormat="0" applyAlignment="0" applyProtection="0"/>
    <xf numFmtId="165" fontId="25" fillId="39" borderId="17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1" fillId="54" borderId="0" applyNumberFormat="0" applyFont="0" applyBorder="0" applyProtection="0"/>
    <xf numFmtId="173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165" fontId="7" fillId="3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0" fontId="37" fillId="35" borderId="0" applyNumberFormat="0" applyBorder="0" applyAlignment="0" applyProtection="0"/>
    <xf numFmtId="165" fontId="37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175" fontId="38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7" fontId="18" fillId="0" borderId="0" applyFill="0" applyBorder="0" applyAlignment="0" applyProtection="0"/>
    <xf numFmtId="174" fontId="18" fillId="0" borderId="0" applyFill="0" applyBorder="0" applyAlignment="0" applyProtection="0"/>
    <xf numFmtId="4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32" fillId="0" borderId="0" applyFont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79" fontId="40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38" fillId="0" borderId="0" applyFont="0" applyFill="0" applyBorder="0" applyAlignment="0" applyProtection="0"/>
    <xf numFmtId="188" fontId="23" fillId="0" borderId="0" applyFont="0" applyFill="0" applyBorder="0" applyAlignment="0" applyProtection="0"/>
    <xf numFmtId="179" fontId="38" fillId="0" borderId="0" applyFont="0" applyFill="0" applyBorder="0" applyAlignment="0" applyProtection="0"/>
    <xf numFmtId="181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8" fillId="0" borderId="0" applyFill="0" applyBorder="0" applyAlignment="0" applyProtection="0"/>
    <xf numFmtId="190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1" fillId="0" borderId="0" applyNumberFormat="0" applyBorder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1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9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39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165" fontId="8" fillId="4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42" fillId="55" borderId="0" applyNumberFormat="0" applyBorder="0" applyAlignment="0" applyProtection="0"/>
    <xf numFmtId="165" fontId="42" fillId="55" borderId="0" applyNumberFormat="0" applyBorder="0" applyAlignment="0" applyProtection="0"/>
    <xf numFmtId="0" fontId="23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0" fontId="23" fillId="0" borderId="0"/>
    <xf numFmtId="37" fontId="40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0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43" fillId="0" borderId="0"/>
    <xf numFmtId="37" fontId="40" fillId="0" borderId="0"/>
    <xf numFmtId="0" fontId="1" fillId="0" borderId="0"/>
    <xf numFmtId="195" fontId="43" fillId="0" borderId="0"/>
    <xf numFmtId="37" fontId="40" fillId="0" borderId="0"/>
    <xf numFmtId="196" fontId="43" fillId="0" borderId="0"/>
    <xf numFmtId="195" fontId="43" fillId="0" borderId="0"/>
    <xf numFmtId="37" fontId="40" fillId="0" borderId="0"/>
    <xf numFmtId="196" fontId="43" fillId="0" borderId="0"/>
    <xf numFmtId="195" fontId="43" fillId="0" borderId="0"/>
    <xf numFmtId="37" fontId="40" fillId="0" borderId="0"/>
    <xf numFmtId="196" fontId="43" fillId="0" borderId="0"/>
    <xf numFmtId="37" fontId="40" fillId="0" borderId="0"/>
    <xf numFmtId="196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3" fillId="0" borderId="0"/>
    <xf numFmtId="0" fontId="18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0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18" fillId="0" borderId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9" fillId="0" borderId="0" applyNumberFormat="0" applyFill="0" applyBorder="0" applyAlignment="0" applyProtection="0"/>
    <xf numFmtId="195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5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6" fontId="43" fillId="0" borderId="0"/>
    <xf numFmtId="195" fontId="43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5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5" fontId="23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0" fillId="0" borderId="0"/>
    <xf numFmtId="0" fontId="18" fillId="0" borderId="0"/>
    <xf numFmtId="0" fontId="44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18" fillId="56" borderId="20" applyNumberFormat="0" applyFont="0" applyAlignment="0" applyProtection="0"/>
    <xf numFmtId="165" fontId="18" fillId="56" borderId="20" applyNumberFormat="0" applyFont="0" applyAlignment="0" applyProtection="0"/>
    <xf numFmtId="165" fontId="18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0" fontId="23" fillId="56" borderId="20" applyNumberFormat="0" applyFont="0" applyAlignment="0" applyProtection="0"/>
    <xf numFmtId="165" fontId="23" fillId="56" borderId="20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1" fillId="0" borderId="0"/>
    <xf numFmtId="0" fontId="51" fillId="0" borderId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165" fontId="10" fillId="6" borderId="5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52" fillId="48" borderId="21" applyNumberFormat="0" applyAlignment="0" applyProtection="0"/>
    <xf numFmtId="165" fontId="52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165" fontId="3" fillId="0" borderId="1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6" fillId="0" borderId="22" applyNumberFormat="0" applyFill="0" applyAlignment="0" applyProtection="0"/>
    <xf numFmtId="165" fontId="56" fillId="0" borderId="22" applyNumberFormat="0" applyFill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165" fontId="4" fillId="0" borderId="2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8" fillId="0" borderId="23" applyNumberFormat="0" applyFill="0" applyAlignment="0" applyProtection="0"/>
    <xf numFmtId="165" fontId="58" fillId="0" borderId="23" applyNumberFormat="0" applyFill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165" fontId="5" fillId="0" borderId="3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30" fillId="0" borderId="24" applyNumberFormat="0" applyFill="0" applyAlignment="0" applyProtection="0"/>
    <xf numFmtId="165" fontId="30" fillId="0" borderId="24" applyNumberFormat="0" applyFill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165" fontId="16" fillId="0" borderId="9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</cellStyleXfs>
  <cellXfs count="26">
    <xf numFmtId="0" fontId="0" fillId="0" borderId="0" xfId="0"/>
    <xf numFmtId="0" fontId="19" fillId="0" borderId="0" xfId="1" applyFont="1" applyFill="1"/>
    <xf numFmtId="3" fontId="20" fillId="0" borderId="0" xfId="1" applyNumberFormat="1" applyFont="1" applyFill="1" applyBorder="1"/>
    <xf numFmtId="0" fontId="20" fillId="0" borderId="0" xfId="1" applyFont="1" applyFill="1" applyAlignment="1" applyProtection="1">
      <alignment horizontal="left"/>
    </xf>
    <xf numFmtId="3" fontId="19" fillId="0" borderId="0" xfId="1" applyNumberFormat="1" applyFont="1" applyFill="1" applyBorder="1"/>
    <xf numFmtId="3" fontId="19" fillId="0" borderId="10" xfId="1" applyNumberFormat="1" applyFont="1" applyFill="1" applyBorder="1" applyAlignment="1">
      <alignment horizontal="right" indent="2"/>
    </xf>
    <xf numFmtId="3" fontId="19" fillId="0" borderId="10" xfId="1" applyNumberFormat="1" applyFont="1" applyFill="1" applyBorder="1" applyAlignment="1" applyProtection="1">
      <alignment horizontal="left"/>
    </xf>
    <xf numFmtId="164" fontId="19" fillId="0" borderId="0" xfId="1" applyNumberFormat="1" applyFont="1" applyFill="1" applyAlignment="1">
      <alignment horizontal="right"/>
    </xf>
    <xf numFmtId="0" fontId="19" fillId="0" borderId="0" xfId="1" applyFont="1" applyFill="1" applyAlignment="1" applyProtection="1">
      <alignment horizontal="left" indent="2"/>
    </xf>
    <xf numFmtId="164" fontId="21" fillId="0" borderId="0" xfId="1" applyNumberFormat="1" applyFont="1" applyFill="1" applyAlignment="1">
      <alignment horizontal="right"/>
    </xf>
    <xf numFmtId="3" fontId="21" fillId="0" borderId="0" xfId="1" applyNumberFormat="1" applyFont="1" applyFill="1" applyBorder="1" applyAlignment="1" applyProtection="1">
      <alignment horizontal="left" indent="2"/>
    </xf>
    <xf numFmtId="3" fontId="19" fillId="0" borderId="0" xfId="1" applyNumberFormat="1" applyFont="1" applyFill="1" applyBorder="1" applyAlignment="1">
      <alignment horizontal="left" indent="2"/>
    </xf>
    <xf numFmtId="3" fontId="19" fillId="0" borderId="0" xfId="1" applyNumberFormat="1" applyFont="1" applyFill="1" applyBorder="1" applyAlignment="1">
      <alignment horizontal="right"/>
    </xf>
    <xf numFmtId="164" fontId="21" fillId="33" borderId="0" xfId="1" applyNumberFormat="1" applyFont="1" applyFill="1" applyAlignment="1">
      <alignment horizontal="right"/>
    </xf>
    <xf numFmtId="0" fontId="21" fillId="33" borderId="0" xfId="1" applyFont="1" applyFill="1" applyAlignment="1" applyProtection="1">
      <alignment horizontal="left" indent="2"/>
    </xf>
    <xf numFmtId="0" fontId="19" fillId="0" borderId="0" xfId="1" applyFont="1" applyFill="1" applyAlignment="1">
      <alignment horizontal="left" indent="7"/>
    </xf>
    <xf numFmtId="0" fontId="19" fillId="0" borderId="11" xfId="1" applyFont="1" applyFill="1" applyBorder="1"/>
    <xf numFmtId="0" fontId="19" fillId="0" borderId="12" xfId="1" applyFont="1" applyFill="1" applyBorder="1" applyAlignment="1" applyProtection="1">
      <alignment horizontal="center"/>
    </xf>
    <xf numFmtId="0" fontId="19" fillId="0" borderId="12" xfId="1" quotePrefix="1" applyFont="1" applyFill="1" applyBorder="1" applyAlignment="1" applyProtection="1">
      <alignment horizontal="center"/>
    </xf>
    <xf numFmtId="0" fontId="22" fillId="0" borderId="0" xfId="2" applyFill="1"/>
    <xf numFmtId="0" fontId="19" fillId="0" borderId="16" xfId="1" applyFont="1" applyFill="1" applyBorder="1" applyAlignment="1" applyProtection="1">
      <alignment horizontal="center" vertical="center" wrapText="1"/>
    </xf>
    <xf numFmtId="0" fontId="19" fillId="0" borderId="12" xfId="1" applyFont="1" applyFill="1" applyBorder="1" applyAlignment="1" applyProtection="1">
      <alignment horizontal="center" vertical="center" wrapText="1"/>
    </xf>
    <xf numFmtId="0" fontId="19" fillId="0" borderId="11" xfId="1" applyFont="1" applyFill="1" applyBorder="1" applyAlignment="1" applyProtection="1">
      <alignment horizontal="center" vertical="center"/>
    </xf>
    <xf numFmtId="0" fontId="19" fillId="0" borderId="15" xfId="1" applyFont="1" applyFill="1" applyBorder="1" applyAlignment="1" applyProtection="1">
      <alignment horizontal="center"/>
    </xf>
    <xf numFmtId="0" fontId="19" fillId="0" borderId="14" xfId="1" applyFont="1" applyFill="1" applyBorder="1" applyAlignment="1" applyProtection="1">
      <alignment horizontal="center"/>
    </xf>
    <xf numFmtId="0" fontId="19" fillId="0" borderId="13" xfId="1" applyFont="1" applyFill="1" applyBorder="1" applyAlignment="1" applyProtection="1">
      <alignment horizont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tabSelected="1" zoomScale="70" zoomScaleNormal="70" workbookViewId="0"/>
  </sheetViews>
  <sheetFormatPr baseColWidth="10" defaultColWidth="13.28515625" defaultRowHeight="12.75"/>
  <cols>
    <col min="1" max="1" width="4.42578125" style="1" customWidth="1"/>
    <col min="2" max="2" width="29.42578125" style="1" customWidth="1"/>
    <col min="3" max="3" width="12" style="1" bestFit="1" customWidth="1"/>
    <col min="4" max="15" width="10.140625" style="1" customWidth="1"/>
    <col min="16" max="16384" width="13.28515625" style="1"/>
  </cols>
  <sheetData>
    <row r="1" spans="1:16" ht="15">
      <c r="A1" s="19"/>
    </row>
    <row r="2" spans="1:16">
      <c r="B2" s="1" t="s">
        <v>33</v>
      </c>
    </row>
    <row r="3" spans="1:16" ht="4.5" customHeight="1"/>
    <row r="4" spans="1:16" ht="12.75" customHeight="1">
      <c r="B4" s="20" t="s">
        <v>32</v>
      </c>
      <c r="C4" s="22" t="s">
        <v>31</v>
      </c>
      <c r="D4" s="23" t="s">
        <v>30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>
      <c r="B5" s="21"/>
      <c r="C5" s="22"/>
      <c r="D5" s="17">
        <v>-15</v>
      </c>
      <c r="E5" s="17">
        <v>15</v>
      </c>
      <c r="F5" s="17">
        <v>16</v>
      </c>
      <c r="G5" s="17">
        <v>17</v>
      </c>
      <c r="H5" s="17">
        <v>18</v>
      </c>
      <c r="I5" s="17">
        <v>19</v>
      </c>
      <c r="J5" s="18">
        <v>20</v>
      </c>
      <c r="K5" s="17">
        <v>21</v>
      </c>
      <c r="L5" s="17">
        <v>22</v>
      </c>
      <c r="M5" s="17">
        <v>23</v>
      </c>
      <c r="N5" s="17">
        <v>24</v>
      </c>
      <c r="O5" s="17" t="s">
        <v>29</v>
      </c>
      <c r="P5" s="16" t="s">
        <v>28</v>
      </c>
    </row>
    <row r="6" spans="1:16" ht="4.5" customHeight="1">
      <c r="B6" s="15"/>
    </row>
    <row r="7" spans="1:16">
      <c r="B7" s="14" t="s">
        <v>27</v>
      </c>
      <c r="C7" s="13">
        <v>179298</v>
      </c>
      <c r="D7" s="13">
        <v>2792</v>
      </c>
      <c r="E7" s="13">
        <v>40437</v>
      </c>
      <c r="F7" s="13">
        <v>52401</v>
      </c>
      <c r="G7" s="13">
        <v>53430</v>
      </c>
      <c r="H7" s="13">
        <v>18167</v>
      </c>
      <c r="I7" s="13">
        <v>5686</v>
      </c>
      <c r="J7" s="13">
        <v>2118</v>
      </c>
      <c r="K7" s="13">
        <v>973</v>
      </c>
      <c r="L7" s="13">
        <v>588</v>
      </c>
      <c r="M7" s="13">
        <v>402</v>
      </c>
      <c r="N7" s="13">
        <v>254</v>
      </c>
      <c r="O7" s="13">
        <v>566</v>
      </c>
      <c r="P7" s="13">
        <v>1484</v>
      </c>
    </row>
    <row r="8" spans="1:16" s="4" customFormat="1" ht="4.5" customHeight="1"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6" s="4" customFormat="1">
      <c r="B9" s="14" t="s">
        <v>26</v>
      </c>
      <c r="C9" s="13">
        <v>183343</v>
      </c>
      <c r="D9" s="13">
        <v>2832</v>
      </c>
      <c r="E9" s="13">
        <v>44728</v>
      </c>
      <c r="F9" s="13">
        <v>53673</v>
      </c>
      <c r="G9" s="13">
        <v>51865</v>
      </c>
      <c r="H9" s="13">
        <v>18550</v>
      </c>
      <c r="I9" s="13">
        <v>5366</v>
      </c>
      <c r="J9" s="13">
        <v>1989</v>
      </c>
      <c r="K9" s="13">
        <v>941</v>
      </c>
      <c r="L9" s="13">
        <v>566</v>
      </c>
      <c r="M9" s="13">
        <v>411</v>
      </c>
      <c r="N9" s="13">
        <v>292</v>
      </c>
      <c r="O9" s="13">
        <v>593</v>
      </c>
      <c r="P9" s="13">
        <v>1537</v>
      </c>
    </row>
    <row r="10" spans="1:16" s="4" customFormat="1" ht="4.5" customHeight="1"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6" s="4" customFormat="1">
      <c r="B11" s="14" t="s">
        <v>25</v>
      </c>
      <c r="C11" s="13">
        <v>188695</v>
      </c>
      <c r="D11" s="13">
        <v>3130</v>
      </c>
      <c r="E11" s="13">
        <v>45532</v>
      </c>
      <c r="F11" s="13">
        <v>57715</v>
      </c>
      <c r="G11" s="13">
        <v>53246</v>
      </c>
      <c r="H11" s="13">
        <v>17171</v>
      </c>
      <c r="I11" s="13">
        <v>5375</v>
      </c>
      <c r="J11" s="13">
        <v>2009</v>
      </c>
      <c r="K11" s="13">
        <v>967</v>
      </c>
      <c r="L11" s="13">
        <v>593</v>
      </c>
      <c r="M11" s="13">
        <v>408</v>
      </c>
      <c r="N11" s="13">
        <v>314</v>
      </c>
      <c r="O11" s="13">
        <v>610</v>
      </c>
      <c r="P11" s="13">
        <v>1625</v>
      </c>
    </row>
    <row r="12" spans="1:16" s="4" customFormat="1" ht="4.5" customHeight="1"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s="4" customFormat="1">
      <c r="B13" s="14" t="s">
        <v>24</v>
      </c>
      <c r="C13" s="13">
        <v>199907</v>
      </c>
      <c r="D13" s="13">
        <v>3161</v>
      </c>
      <c r="E13" s="13">
        <v>48250</v>
      </c>
      <c r="F13" s="13">
        <v>58880</v>
      </c>
      <c r="G13" s="13">
        <v>58106</v>
      </c>
      <c r="H13" s="13">
        <v>18372</v>
      </c>
      <c r="I13" s="13">
        <v>5558</v>
      </c>
      <c r="J13" s="13">
        <v>2171</v>
      </c>
      <c r="K13" s="13">
        <v>1127</v>
      </c>
      <c r="L13" s="13">
        <v>652</v>
      </c>
      <c r="M13" s="13">
        <v>484</v>
      </c>
      <c r="N13" s="13">
        <v>354</v>
      </c>
      <c r="O13" s="13">
        <v>713</v>
      </c>
      <c r="P13" s="13">
        <v>2079</v>
      </c>
    </row>
    <row r="14" spans="1:16" s="4" customFormat="1" ht="4.5" customHeight="1"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6" s="4" customFormat="1">
      <c r="B15" s="14" t="s">
        <v>23</v>
      </c>
      <c r="C15" s="13">
        <f t="shared" ref="C15:P15" si="0">SUM(C16:C17)</f>
        <v>201018</v>
      </c>
      <c r="D15" s="13">
        <f t="shared" si="0"/>
        <v>3037</v>
      </c>
      <c r="E15" s="13">
        <f t="shared" si="0"/>
        <v>47946</v>
      </c>
      <c r="F15" s="13">
        <f t="shared" si="0"/>
        <v>59111</v>
      </c>
      <c r="G15" s="13">
        <f t="shared" si="0"/>
        <v>57093</v>
      </c>
      <c r="H15" s="13">
        <f t="shared" si="0"/>
        <v>18300</v>
      </c>
      <c r="I15" s="13">
        <f t="shared" si="0"/>
        <v>5795</v>
      </c>
      <c r="J15" s="13">
        <f t="shared" si="0"/>
        <v>2307</v>
      </c>
      <c r="K15" s="13">
        <f t="shared" si="0"/>
        <v>1279</v>
      </c>
      <c r="L15" s="13">
        <f t="shared" si="0"/>
        <v>866</v>
      </c>
      <c r="M15" s="13">
        <f t="shared" si="0"/>
        <v>644</v>
      </c>
      <c r="N15" s="13">
        <f t="shared" si="0"/>
        <v>546</v>
      </c>
      <c r="O15" s="13">
        <f t="shared" si="0"/>
        <v>1044</v>
      </c>
      <c r="P15" s="13">
        <f t="shared" si="0"/>
        <v>3050</v>
      </c>
    </row>
    <row r="16" spans="1:16" s="4" customFormat="1">
      <c r="B16" s="8" t="s">
        <v>3</v>
      </c>
      <c r="C16" s="7">
        <f>SUM(D16:P16)</f>
        <v>137459</v>
      </c>
      <c r="D16" s="7">
        <f t="shared" ref="D16:P16" si="1">SUM(D20,D24,D28,D32,D36,D40,D44,D48,D52,D56,D60,D64,D68,D72,D76,D80,D84,D88)</f>
        <v>2041</v>
      </c>
      <c r="E16" s="7">
        <f t="shared" si="1"/>
        <v>33227</v>
      </c>
      <c r="F16" s="7">
        <f t="shared" si="1"/>
        <v>40812</v>
      </c>
      <c r="G16" s="7">
        <f t="shared" si="1"/>
        <v>39918</v>
      </c>
      <c r="H16" s="7">
        <f t="shared" si="1"/>
        <v>12260</v>
      </c>
      <c r="I16" s="7">
        <f t="shared" si="1"/>
        <v>3648</v>
      </c>
      <c r="J16" s="7">
        <f t="shared" si="1"/>
        <v>1432</v>
      </c>
      <c r="K16" s="7">
        <f t="shared" si="1"/>
        <v>738</v>
      </c>
      <c r="L16" s="7">
        <f t="shared" si="1"/>
        <v>521</v>
      </c>
      <c r="M16" s="7">
        <f t="shared" si="1"/>
        <v>348</v>
      </c>
      <c r="N16" s="7">
        <f t="shared" si="1"/>
        <v>319</v>
      </c>
      <c r="O16" s="7">
        <f t="shared" si="1"/>
        <v>558</v>
      </c>
      <c r="P16" s="7">
        <f t="shared" si="1"/>
        <v>1637</v>
      </c>
    </row>
    <row r="17" spans="2:16" s="4" customFormat="1">
      <c r="B17" s="8" t="s">
        <v>2</v>
      </c>
      <c r="C17" s="7">
        <f>SUM(D17:P17)</f>
        <v>63559</v>
      </c>
      <c r="D17" s="7">
        <f t="shared" ref="D17:P17" si="2">SUM(D21,D25,D29,D33,D37,D41,D45,D49,D53,D57,D61,D65,D69,D73,D77,D81,D85,D89)</f>
        <v>996</v>
      </c>
      <c r="E17" s="7">
        <f t="shared" si="2"/>
        <v>14719</v>
      </c>
      <c r="F17" s="7">
        <f t="shared" si="2"/>
        <v>18299</v>
      </c>
      <c r="G17" s="7">
        <f t="shared" si="2"/>
        <v>17175</v>
      </c>
      <c r="H17" s="7">
        <f t="shared" si="2"/>
        <v>6040</v>
      </c>
      <c r="I17" s="7">
        <f t="shared" si="2"/>
        <v>2147</v>
      </c>
      <c r="J17" s="7">
        <f t="shared" si="2"/>
        <v>875</v>
      </c>
      <c r="K17" s="7">
        <f t="shared" si="2"/>
        <v>541</v>
      </c>
      <c r="L17" s="7">
        <f t="shared" si="2"/>
        <v>345</v>
      </c>
      <c r="M17" s="7">
        <f t="shared" si="2"/>
        <v>296</v>
      </c>
      <c r="N17" s="7">
        <f t="shared" si="2"/>
        <v>227</v>
      </c>
      <c r="O17" s="7">
        <f t="shared" si="2"/>
        <v>486</v>
      </c>
      <c r="P17" s="7">
        <f t="shared" si="2"/>
        <v>1413</v>
      </c>
    </row>
    <row r="18" spans="2:16" s="4" customFormat="1" ht="4.5" customHeight="1">
      <c r="B18" s="1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6" s="4" customFormat="1">
      <c r="B19" s="10" t="s">
        <v>22</v>
      </c>
      <c r="C19" s="9">
        <f t="shared" ref="C19:P19" si="3">SUM(C20:C21)</f>
        <v>16206</v>
      </c>
      <c r="D19" s="9">
        <f t="shared" si="3"/>
        <v>92</v>
      </c>
      <c r="E19" s="9">
        <f t="shared" si="3"/>
        <v>3545</v>
      </c>
      <c r="F19" s="9">
        <f t="shared" si="3"/>
        <v>4764</v>
      </c>
      <c r="G19" s="9">
        <f t="shared" si="3"/>
        <v>4964</v>
      </c>
      <c r="H19" s="9">
        <f t="shared" si="3"/>
        <v>1558</v>
      </c>
      <c r="I19" s="9">
        <f t="shared" si="3"/>
        <v>457</v>
      </c>
      <c r="J19" s="9">
        <f t="shared" si="3"/>
        <v>198</v>
      </c>
      <c r="K19" s="9">
        <f t="shared" si="3"/>
        <v>98</v>
      </c>
      <c r="L19" s="9">
        <f t="shared" si="3"/>
        <v>98</v>
      </c>
      <c r="M19" s="9">
        <f t="shared" si="3"/>
        <v>53</v>
      </c>
      <c r="N19" s="9">
        <f t="shared" si="3"/>
        <v>51</v>
      </c>
      <c r="O19" s="9">
        <f t="shared" si="3"/>
        <v>88</v>
      </c>
      <c r="P19" s="9">
        <f t="shared" si="3"/>
        <v>240</v>
      </c>
    </row>
    <row r="20" spans="2:16" s="4" customFormat="1">
      <c r="B20" s="8" t="s">
        <v>3</v>
      </c>
      <c r="C20" s="7">
        <f>SUM(D20:P20)</f>
        <v>16206</v>
      </c>
      <c r="D20" s="7">
        <v>92</v>
      </c>
      <c r="E20" s="7">
        <v>3545</v>
      </c>
      <c r="F20" s="7">
        <v>4764</v>
      </c>
      <c r="G20" s="7">
        <v>4964</v>
      </c>
      <c r="H20" s="7">
        <v>1558</v>
      </c>
      <c r="I20" s="7">
        <v>457</v>
      </c>
      <c r="J20" s="7">
        <v>198</v>
      </c>
      <c r="K20" s="7">
        <v>98</v>
      </c>
      <c r="L20" s="7">
        <v>98</v>
      </c>
      <c r="M20" s="7">
        <v>53</v>
      </c>
      <c r="N20" s="7">
        <v>51</v>
      </c>
      <c r="O20" s="7">
        <v>88</v>
      </c>
      <c r="P20" s="4">
        <v>240</v>
      </c>
    </row>
    <row r="21" spans="2:16" s="4" customFormat="1">
      <c r="B21" s="8" t="s">
        <v>2</v>
      </c>
      <c r="C21" s="7">
        <f>SUM(D21:P21)</f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2:16" s="4" customFormat="1" ht="4.5" customHeight="1">
      <c r="B22" s="1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2:16" s="4" customFormat="1">
      <c r="B23" s="10" t="s">
        <v>21</v>
      </c>
      <c r="C23" s="9">
        <f t="shared" ref="C23:P23" si="4">SUM(C24:C25)</f>
        <v>8172</v>
      </c>
      <c r="D23" s="9">
        <f t="shared" si="4"/>
        <v>181</v>
      </c>
      <c r="E23" s="9">
        <f t="shared" si="4"/>
        <v>1905</v>
      </c>
      <c r="F23" s="9">
        <f t="shared" si="4"/>
        <v>2329</v>
      </c>
      <c r="G23" s="9">
        <f t="shared" si="4"/>
        <v>2296</v>
      </c>
      <c r="H23" s="9">
        <f t="shared" si="4"/>
        <v>723</v>
      </c>
      <c r="I23" s="9">
        <f t="shared" si="4"/>
        <v>262</v>
      </c>
      <c r="J23" s="9">
        <f t="shared" si="4"/>
        <v>104</v>
      </c>
      <c r="K23" s="9">
        <f t="shared" si="4"/>
        <v>62</v>
      </c>
      <c r="L23" s="9">
        <f t="shared" si="4"/>
        <v>34</v>
      </c>
      <c r="M23" s="9">
        <f t="shared" si="4"/>
        <v>29</v>
      </c>
      <c r="N23" s="9">
        <f t="shared" si="4"/>
        <v>25</v>
      </c>
      <c r="O23" s="9">
        <f t="shared" si="4"/>
        <v>53</v>
      </c>
      <c r="P23" s="9">
        <f t="shared" si="4"/>
        <v>169</v>
      </c>
    </row>
    <row r="24" spans="2:16" s="4" customFormat="1">
      <c r="B24" s="8" t="s">
        <v>3</v>
      </c>
      <c r="C24" s="7">
        <f>SUM(D24:P24)</f>
        <v>4257</v>
      </c>
      <c r="D24" s="7">
        <v>92</v>
      </c>
      <c r="E24" s="7">
        <v>976</v>
      </c>
      <c r="F24" s="7">
        <v>1204</v>
      </c>
      <c r="G24" s="7">
        <v>1222</v>
      </c>
      <c r="H24" s="7">
        <v>382</v>
      </c>
      <c r="I24" s="7">
        <v>145</v>
      </c>
      <c r="J24" s="7">
        <v>51</v>
      </c>
      <c r="K24" s="7">
        <v>32</v>
      </c>
      <c r="L24" s="7">
        <v>17</v>
      </c>
      <c r="M24" s="7">
        <v>15</v>
      </c>
      <c r="N24" s="7">
        <v>15</v>
      </c>
      <c r="O24" s="7">
        <v>23</v>
      </c>
      <c r="P24" s="4">
        <v>83</v>
      </c>
    </row>
    <row r="25" spans="2:16" s="4" customFormat="1">
      <c r="B25" s="8" t="s">
        <v>2</v>
      </c>
      <c r="C25" s="7">
        <f>SUM(D25:P25)</f>
        <v>3915</v>
      </c>
      <c r="D25" s="7">
        <v>89</v>
      </c>
      <c r="E25" s="7">
        <v>929</v>
      </c>
      <c r="F25" s="7">
        <v>1125</v>
      </c>
      <c r="G25" s="7">
        <v>1074</v>
      </c>
      <c r="H25" s="7">
        <v>341</v>
      </c>
      <c r="I25" s="7">
        <v>117</v>
      </c>
      <c r="J25" s="7">
        <v>53</v>
      </c>
      <c r="K25" s="7">
        <v>30</v>
      </c>
      <c r="L25" s="7">
        <v>17</v>
      </c>
      <c r="M25" s="7">
        <v>14</v>
      </c>
      <c r="N25" s="7">
        <v>10</v>
      </c>
      <c r="O25" s="7">
        <v>30</v>
      </c>
      <c r="P25" s="4">
        <v>86</v>
      </c>
    </row>
    <row r="26" spans="2:16" s="4" customFormat="1" ht="4.5" customHeight="1"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2:16" s="4" customFormat="1">
      <c r="B27" s="10" t="s">
        <v>20</v>
      </c>
      <c r="C27" s="9">
        <f t="shared" ref="C27:P27" si="5">SUM(C28:C29)</f>
        <v>14758</v>
      </c>
      <c r="D27" s="9">
        <f t="shared" si="5"/>
        <v>275</v>
      </c>
      <c r="E27" s="9">
        <f t="shared" si="5"/>
        <v>3544</v>
      </c>
      <c r="F27" s="9">
        <f t="shared" si="5"/>
        <v>4303</v>
      </c>
      <c r="G27" s="9">
        <f t="shared" si="5"/>
        <v>3980</v>
      </c>
      <c r="H27" s="9">
        <f t="shared" si="5"/>
        <v>1350</v>
      </c>
      <c r="I27" s="9">
        <f t="shared" si="5"/>
        <v>469</v>
      </c>
      <c r="J27" s="9">
        <f t="shared" si="5"/>
        <v>192</v>
      </c>
      <c r="K27" s="9">
        <f t="shared" si="5"/>
        <v>105</v>
      </c>
      <c r="L27" s="9">
        <f t="shared" si="5"/>
        <v>66</v>
      </c>
      <c r="M27" s="9">
        <f t="shared" si="5"/>
        <v>56</v>
      </c>
      <c r="N27" s="9">
        <f t="shared" si="5"/>
        <v>42</v>
      </c>
      <c r="O27" s="9">
        <f t="shared" si="5"/>
        <v>78</v>
      </c>
      <c r="P27" s="9">
        <f t="shared" si="5"/>
        <v>298</v>
      </c>
    </row>
    <row r="28" spans="2:16" s="4" customFormat="1">
      <c r="B28" s="8" t="s">
        <v>3</v>
      </c>
      <c r="C28" s="7">
        <f>SUM(D28:P28)</f>
        <v>4721</v>
      </c>
      <c r="D28" s="7">
        <v>110</v>
      </c>
      <c r="E28" s="7">
        <v>1166</v>
      </c>
      <c r="F28" s="7">
        <v>1423</v>
      </c>
      <c r="G28" s="7">
        <v>1298</v>
      </c>
      <c r="H28" s="7">
        <v>397</v>
      </c>
      <c r="I28" s="7">
        <v>136</v>
      </c>
      <c r="J28" s="7">
        <v>57</v>
      </c>
      <c r="K28" s="7">
        <v>19</v>
      </c>
      <c r="L28" s="7">
        <v>18</v>
      </c>
      <c r="M28" s="7">
        <v>15</v>
      </c>
      <c r="N28" s="7">
        <v>11</v>
      </c>
      <c r="O28" s="7">
        <v>20</v>
      </c>
      <c r="P28" s="4">
        <v>51</v>
      </c>
    </row>
    <row r="29" spans="2:16" s="4" customFormat="1">
      <c r="B29" s="8" t="s">
        <v>2</v>
      </c>
      <c r="C29" s="7">
        <f>SUM(D29:P29)</f>
        <v>10037</v>
      </c>
      <c r="D29" s="7">
        <v>165</v>
      </c>
      <c r="E29" s="7">
        <v>2378</v>
      </c>
      <c r="F29" s="7">
        <v>2880</v>
      </c>
      <c r="G29" s="7">
        <v>2682</v>
      </c>
      <c r="H29" s="7">
        <v>953</v>
      </c>
      <c r="I29" s="7">
        <v>333</v>
      </c>
      <c r="J29" s="7">
        <v>135</v>
      </c>
      <c r="K29" s="7">
        <v>86</v>
      </c>
      <c r="L29" s="7">
        <v>48</v>
      </c>
      <c r="M29" s="7">
        <v>41</v>
      </c>
      <c r="N29" s="7">
        <v>31</v>
      </c>
      <c r="O29" s="7">
        <v>58</v>
      </c>
      <c r="P29" s="4">
        <v>247</v>
      </c>
    </row>
    <row r="30" spans="2:16" s="4" customFormat="1" ht="4.5" customHeight="1">
      <c r="B30" s="1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6" s="4" customFormat="1">
      <c r="B31" s="10" t="s">
        <v>19</v>
      </c>
      <c r="C31" s="9">
        <f t="shared" ref="C31:P31" si="6">SUM(C32:C33)</f>
        <v>9168</v>
      </c>
      <c r="D31" s="9">
        <f t="shared" si="6"/>
        <v>93</v>
      </c>
      <c r="E31" s="9">
        <f t="shared" si="6"/>
        <v>2206</v>
      </c>
      <c r="F31" s="9">
        <f t="shared" si="6"/>
        <v>2692</v>
      </c>
      <c r="G31" s="9">
        <f t="shared" si="6"/>
        <v>2812</v>
      </c>
      <c r="H31" s="9">
        <f t="shared" si="6"/>
        <v>816</v>
      </c>
      <c r="I31" s="9">
        <f t="shared" si="6"/>
        <v>261</v>
      </c>
      <c r="J31" s="9">
        <f t="shared" si="6"/>
        <v>87</v>
      </c>
      <c r="K31" s="9">
        <f t="shared" si="6"/>
        <v>35</v>
      </c>
      <c r="L31" s="9">
        <f t="shared" si="6"/>
        <v>20</v>
      </c>
      <c r="M31" s="9">
        <f t="shared" si="6"/>
        <v>28</v>
      </c>
      <c r="N31" s="9">
        <f t="shared" si="6"/>
        <v>8</v>
      </c>
      <c r="O31" s="9">
        <f t="shared" si="6"/>
        <v>30</v>
      </c>
      <c r="P31" s="9">
        <f t="shared" si="6"/>
        <v>80</v>
      </c>
    </row>
    <row r="32" spans="2:16" s="4" customFormat="1">
      <c r="B32" s="8" t="s">
        <v>3</v>
      </c>
      <c r="C32" s="7">
        <f>SUM(D32:P32)</f>
        <v>5556</v>
      </c>
      <c r="D32" s="7">
        <v>63</v>
      </c>
      <c r="E32" s="7">
        <v>1430</v>
      </c>
      <c r="F32" s="7">
        <v>1631</v>
      </c>
      <c r="G32" s="7">
        <v>1689</v>
      </c>
      <c r="H32" s="7">
        <v>488</v>
      </c>
      <c r="I32" s="7">
        <v>137</v>
      </c>
      <c r="J32" s="7">
        <v>43</v>
      </c>
      <c r="K32" s="7">
        <v>12</v>
      </c>
      <c r="L32" s="7">
        <v>7</v>
      </c>
      <c r="M32" s="7">
        <v>13</v>
      </c>
      <c r="N32" s="7">
        <v>5</v>
      </c>
      <c r="O32" s="7">
        <v>7</v>
      </c>
      <c r="P32" s="4">
        <v>31</v>
      </c>
    </row>
    <row r="33" spans="2:16" s="4" customFormat="1">
      <c r="B33" s="8" t="s">
        <v>2</v>
      </c>
      <c r="C33" s="7">
        <f>SUM(D33:P33)</f>
        <v>3612</v>
      </c>
      <c r="D33" s="7">
        <v>30</v>
      </c>
      <c r="E33" s="7">
        <v>776</v>
      </c>
      <c r="F33" s="7">
        <v>1061</v>
      </c>
      <c r="G33" s="7">
        <v>1123</v>
      </c>
      <c r="H33" s="7">
        <v>328</v>
      </c>
      <c r="I33" s="7">
        <v>124</v>
      </c>
      <c r="J33" s="7">
        <v>44</v>
      </c>
      <c r="K33" s="7">
        <v>23</v>
      </c>
      <c r="L33" s="7">
        <v>13</v>
      </c>
      <c r="M33" s="7">
        <v>15</v>
      </c>
      <c r="N33" s="7">
        <v>3</v>
      </c>
      <c r="O33" s="7">
        <v>23</v>
      </c>
      <c r="P33" s="4">
        <v>49</v>
      </c>
    </row>
    <row r="34" spans="2:16" s="4" customFormat="1" ht="4.5" customHeight="1">
      <c r="B34" s="1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6" s="4" customFormat="1">
      <c r="B35" s="10" t="s">
        <v>18</v>
      </c>
      <c r="C35" s="9">
        <f t="shared" ref="C35:P35" si="7">SUM(C36:C37)</f>
        <v>6595</v>
      </c>
      <c r="D35" s="9">
        <f t="shared" si="7"/>
        <v>84</v>
      </c>
      <c r="E35" s="9">
        <f t="shared" si="7"/>
        <v>1572</v>
      </c>
      <c r="F35" s="9">
        <f t="shared" si="7"/>
        <v>1923</v>
      </c>
      <c r="G35" s="9">
        <f t="shared" si="7"/>
        <v>1776</v>
      </c>
      <c r="H35" s="9">
        <f t="shared" si="7"/>
        <v>576</v>
      </c>
      <c r="I35" s="9">
        <f t="shared" si="7"/>
        <v>211</v>
      </c>
      <c r="J35" s="9">
        <f t="shared" si="7"/>
        <v>112</v>
      </c>
      <c r="K35" s="9">
        <f t="shared" si="7"/>
        <v>71</v>
      </c>
      <c r="L35" s="9">
        <f t="shared" si="7"/>
        <v>39</v>
      </c>
      <c r="M35" s="9">
        <f t="shared" si="7"/>
        <v>29</v>
      </c>
      <c r="N35" s="9">
        <f t="shared" si="7"/>
        <v>24</v>
      </c>
      <c r="O35" s="9">
        <f t="shared" si="7"/>
        <v>32</v>
      </c>
      <c r="P35" s="9">
        <f t="shared" si="7"/>
        <v>146</v>
      </c>
    </row>
    <row r="36" spans="2:16" s="4" customFormat="1">
      <c r="B36" s="8" t="s">
        <v>3</v>
      </c>
      <c r="C36" s="7">
        <f>SUM(D36:P36)</f>
        <v>4097</v>
      </c>
      <c r="D36" s="7">
        <v>65</v>
      </c>
      <c r="E36" s="7">
        <v>967</v>
      </c>
      <c r="F36" s="7">
        <v>1165</v>
      </c>
      <c r="G36" s="7">
        <v>1108</v>
      </c>
      <c r="H36" s="7">
        <v>349</v>
      </c>
      <c r="I36" s="7">
        <v>132</v>
      </c>
      <c r="J36" s="7">
        <v>88</v>
      </c>
      <c r="K36" s="7">
        <v>48</v>
      </c>
      <c r="L36" s="7">
        <v>26</v>
      </c>
      <c r="M36" s="7">
        <v>17</v>
      </c>
      <c r="N36" s="7">
        <v>17</v>
      </c>
      <c r="O36" s="7">
        <v>12</v>
      </c>
      <c r="P36" s="4">
        <v>103</v>
      </c>
    </row>
    <row r="37" spans="2:16" s="4" customFormat="1">
      <c r="B37" s="8" t="s">
        <v>2</v>
      </c>
      <c r="C37" s="7">
        <f>SUM(D37:P37)</f>
        <v>2498</v>
      </c>
      <c r="D37" s="7">
        <v>19</v>
      </c>
      <c r="E37" s="7">
        <v>605</v>
      </c>
      <c r="F37" s="7">
        <v>758</v>
      </c>
      <c r="G37" s="7">
        <v>668</v>
      </c>
      <c r="H37" s="7">
        <v>227</v>
      </c>
      <c r="I37" s="7">
        <v>79</v>
      </c>
      <c r="J37" s="7">
        <v>24</v>
      </c>
      <c r="K37" s="7">
        <v>23</v>
      </c>
      <c r="L37" s="7">
        <v>13</v>
      </c>
      <c r="M37" s="7">
        <v>12</v>
      </c>
      <c r="N37" s="7">
        <v>7</v>
      </c>
      <c r="O37" s="7">
        <v>20</v>
      </c>
      <c r="P37" s="4">
        <v>43</v>
      </c>
    </row>
    <row r="38" spans="2:16" s="4" customFormat="1" ht="4.5" customHeight="1">
      <c r="B38" s="1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2:16" s="4" customFormat="1">
      <c r="B39" s="10" t="s">
        <v>17</v>
      </c>
      <c r="C39" s="9">
        <f t="shared" ref="C39:P39" si="8">SUM(C40:C41)</f>
        <v>15788</v>
      </c>
      <c r="D39" s="9">
        <f t="shared" si="8"/>
        <v>211</v>
      </c>
      <c r="E39" s="9">
        <f t="shared" si="8"/>
        <v>3969</v>
      </c>
      <c r="F39" s="9">
        <f t="shared" si="8"/>
        <v>4757</v>
      </c>
      <c r="G39" s="9">
        <f t="shared" si="8"/>
        <v>4486</v>
      </c>
      <c r="H39" s="9">
        <f t="shared" si="8"/>
        <v>1304</v>
      </c>
      <c r="I39" s="9">
        <f t="shared" si="8"/>
        <v>459</v>
      </c>
      <c r="J39" s="9">
        <f t="shared" si="8"/>
        <v>191</v>
      </c>
      <c r="K39" s="9">
        <f t="shared" si="8"/>
        <v>88</v>
      </c>
      <c r="L39" s="9">
        <f t="shared" si="8"/>
        <v>64</v>
      </c>
      <c r="M39" s="9">
        <f t="shared" si="8"/>
        <v>44</v>
      </c>
      <c r="N39" s="9">
        <f t="shared" si="8"/>
        <v>35</v>
      </c>
      <c r="O39" s="9">
        <f t="shared" si="8"/>
        <v>29</v>
      </c>
      <c r="P39" s="9">
        <f t="shared" si="8"/>
        <v>151</v>
      </c>
    </row>
    <row r="40" spans="2:16" s="4" customFormat="1">
      <c r="B40" s="8" t="s">
        <v>3</v>
      </c>
      <c r="C40" s="7">
        <f>SUM(D40:P40)</f>
        <v>7693</v>
      </c>
      <c r="D40" s="7">
        <v>83</v>
      </c>
      <c r="E40" s="7">
        <v>1960</v>
      </c>
      <c r="F40" s="7">
        <v>2300</v>
      </c>
      <c r="G40" s="7">
        <v>2245</v>
      </c>
      <c r="H40" s="7">
        <v>583</v>
      </c>
      <c r="I40" s="7">
        <v>239</v>
      </c>
      <c r="J40" s="7">
        <v>94</v>
      </c>
      <c r="K40" s="7">
        <v>41</v>
      </c>
      <c r="L40" s="7">
        <v>30</v>
      </c>
      <c r="M40" s="7">
        <v>19</v>
      </c>
      <c r="N40" s="7">
        <v>19</v>
      </c>
      <c r="O40" s="7">
        <v>20</v>
      </c>
      <c r="P40" s="4">
        <v>60</v>
      </c>
    </row>
    <row r="41" spans="2:16" s="4" customFormat="1">
      <c r="B41" s="8" t="s">
        <v>2</v>
      </c>
      <c r="C41" s="7">
        <f>SUM(D41:P41)</f>
        <v>8095</v>
      </c>
      <c r="D41" s="7">
        <v>128</v>
      </c>
      <c r="E41" s="7">
        <v>2009</v>
      </c>
      <c r="F41" s="7">
        <v>2457</v>
      </c>
      <c r="G41" s="7">
        <v>2241</v>
      </c>
      <c r="H41" s="7">
        <v>721</v>
      </c>
      <c r="I41" s="7">
        <v>220</v>
      </c>
      <c r="J41" s="7">
        <v>97</v>
      </c>
      <c r="K41" s="7">
        <v>47</v>
      </c>
      <c r="L41" s="7">
        <v>34</v>
      </c>
      <c r="M41" s="7">
        <v>25</v>
      </c>
      <c r="N41" s="7">
        <v>16</v>
      </c>
      <c r="O41" s="7">
        <v>9</v>
      </c>
      <c r="P41" s="4">
        <v>91</v>
      </c>
    </row>
    <row r="42" spans="2:16" s="4" customFormat="1" ht="4.5" customHeight="1">
      <c r="B42" s="1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2:16" s="4" customFormat="1">
      <c r="B43" s="10" t="s">
        <v>16</v>
      </c>
      <c r="C43" s="9">
        <f t="shared" ref="C43:P43" si="9">SUM(C44:C45)</f>
        <v>6776</v>
      </c>
      <c r="D43" s="9">
        <f t="shared" si="9"/>
        <v>92</v>
      </c>
      <c r="E43" s="9">
        <f t="shared" si="9"/>
        <v>1481</v>
      </c>
      <c r="F43" s="9">
        <f t="shared" si="9"/>
        <v>1981</v>
      </c>
      <c r="G43" s="9">
        <f t="shared" si="9"/>
        <v>1800</v>
      </c>
      <c r="H43" s="9">
        <f t="shared" si="9"/>
        <v>687</v>
      </c>
      <c r="I43" s="9">
        <f t="shared" si="9"/>
        <v>241</v>
      </c>
      <c r="J43" s="9">
        <f t="shared" si="9"/>
        <v>98</v>
      </c>
      <c r="K43" s="9">
        <f t="shared" si="9"/>
        <v>64</v>
      </c>
      <c r="L43" s="9">
        <f t="shared" si="9"/>
        <v>41</v>
      </c>
      <c r="M43" s="9">
        <f t="shared" si="9"/>
        <v>28</v>
      </c>
      <c r="N43" s="9">
        <f t="shared" si="9"/>
        <v>35</v>
      </c>
      <c r="O43" s="9">
        <f t="shared" si="9"/>
        <v>78</v>
      </c>
      <c r="P43" s="9">
        <f t="shared" si="9"/>
        <v>150</v>
      </c>
    </row>
    <row r="44" spans="2:16" s="4" customFormat="1">
      <c r="B44" s="8" t="s">
        <v>3</v>
      </c>
      <c r="C44" s="7">
        <f>SUM(D44:P44)</f>
        <v>1885</v>
      </c>
      <c r="D44" s="7">
        <v>34</v>
      </c>
      <c r="E44" s="7">
        <v>420</v>
      </c>
      <c r="F44" s="7">
        <v>560</v>
      </c>
      <c r="G44" s="7">
        <v>519</v>
      </c>
      <c r="H44" s="7">
        <v>179</v>
      </c>
      <c r="I44" s="7">
        <v>44</v>
      </c>
      <c r="J44" s="7">
        <v>27</v>
      </c>
      <c r="K44" s="7">
        <v>14</v>
      </c>
      <c r="L44" s="7">
        <v>8</v>
      </c>
      <c r="M44" s="7">
        <v>3</v>
      </c>
      <c r="N44" s="7">
        <v>12</v>
      </c>
      <c r="O44" s="7">
        <v>22</v>
      </c>
      <c r="P44" s="4">
        <v>43</v>
      </c>
    </row>
    <row r="45" spans="2:16" s="4" customFormat="1">
      <c r="B45" s="8" t="s">
        <v>2</v>
      </c>
      <c r="C45" s="7">
        <f>SUM(D45:P45)</f>
        <v>4891</v>
      </c>
      <c r="D45" s="7">
        <v>58</v>
      </c>
      <c r="E45" s="7">
        <v>1061</v>
      </c>
      <c r="F45" s="7">
        <v>1421</v>
      </c>
      <c r="G45" s="7">
        <v>1281</v>
      </c>
      <c r="H45" s="7">
        <v>508</v>
      </c>
      <c r="I45" s="7">
        <v>197</v>
      </c>
      <c r="J45" s="7">
        <v>71</v>
      </c>
      <c r="K45" s="7">
        <v>50</v>
      </c>
      <c r="L45" s="7">
        <v>33</v>
      </c>
      <c r="M45" s="7">
        <v>25</v>
      </c>
      <c r="N45" s="7">
        <v>23</v>
      </c>
      <c r="O45" s="7">
        <v>56</v>
      </c>
      <c r="P45" s="4">
        <v>107</v>
      </c>
    </row>
    <row r="46" spans="2:16" s="4" customFormat="1" ht="4.5" customHeight="1">
      <c r="B46" s="1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2:16" s="4" customFormat="1">
      <c r="B47" s="10" t="s">
        <v>15</v>
      </c>
      <c r="C47" s="9">
        <f t="shared" ref="C47:P47" si="10">SUM(C48:C49)</f>
        <v>14941</v>
      </c>
      <c r="D47" s="9">
        <f t="shared" si="10"/>
        <v>191</v>
      </c>
      <c r="E47" s="9">
        <f t="shared" si="10"/>
        <v>3414</v>
      </c>
      <c r="F47" s="9">
        <f t="shared" si="10"/>
        <v>4341</v>
      </c>
      <c r="G47" s="9">
        <f t="shared" si="10"/>
        <v>4068</v>
      </c>
      <c r="H47" s="9">
        <f t="shared" si="10"/>
        <v>1484</v>
      </c>
      <c r="I47" s="9">
        <f t="shared" si="10"/>
        <v>502</v>
      </c>
      <c r="J47" s="9">
        <f t="shared" si="10"/>
        <v>209</v>
      </c>
      <c r="K47" s="9">
        <f t="shared" si="10"/>
        <v>123</v>
      </c>
      <c r="L47" s="9">
        <f t="shared" si="10"/>
        <v>74</v>
      </c>
      <c r="M47" s="9">
        <f t="shared" si="10"/>
        <v>60</v>
      </c>
      <c r="N47" s="9">
        <f t="shared" si="10"/>
        <v>61</v>
      </c>
      <c r="O47" s="9">
        <f t="shared" si="10"/>
        <v>134</v>
      </c>
      <c r="P47" s="9">
        <f t="shared" si="10"/>
        <v>280</v>
      </c>
    </row>
    <row r="48" spans="2:16" s="4" customFormat="1">
      <c r="B48" s="8" t="s">
        <v>3</v>
      </c>
      <c r="C48" s="7">
        <f>SUM(D48:P48)</f>
        <v>8910</v>
      </c>
      <c r="D48" s="7">
        <v>95</v>
      </c>
      <c r="E48" s="7">
        <v>2011</v>
      </c>
      <c r="F48" s="7">
        <v>2624</v>
      </c>
      <c r="G48" s="7">
        <v>2465</v>
      </c>
      <c r="H48" s="7">
        <v>878</v>
      </c>
      <c r="I48" s="7">
        <v>291</v>
      </c>
      <c r="J48" s="7">
        <v>141</v>
      </c>
      <c r="K48" s="7">
        <v>75</v>
      </c>
      <c r="L48" s="7">
        <v>48</v>
      </c>
      <c r="M48" s="7">
        <v>26</v>
      </c>
      <c r="N48" s="7">
        <v>34</v>
      </c>
      <c r="O48" s="7">
        <v>71</v>
      </c>
      <c r="P48" s="4">
        <v>151</v>
      </c>
    </row>
    <row r="49" spans="2:16" s="4" customFormat="1">
      <c r="B49" s="8" t="s">
        <v>2</v>
      </c>
      <c r="C49" s="7">
        <f>SUM(D49:P49)</f>
        <v>6031</v>
      </c>
      <c r="D49" s="7">
        <v>96</v>
      </c>
      <c r="E49" s="7">
        <v>1403</v>
      </c>
      <c r="F49" s="7">
        <v>1717</v>
      </c>
      <c r="G49" s="7">
        <v>1603</v>
      </c>
      <c r="H49" s="7">
        <v>606</v>
      </c>
      <c r="I49" s="7">
        <v>211</v>
      </c>
      <c r="J49" s="7">
        <v>68</v>
      </c>
      <c r="K49" s="7">
        <v>48</v>
      </c>
      <c r="L49" s="7">
        <v>26</v>
      </c>
      <c r="M49" s="7">
        <v>34</v>
      </c>
      <c r="N49" s="7">
        <v>27</v>
      </c>
      <c r="O49" s="7">
        <v>63</v>
      </c>
      <c r="P49" s="4">
        <v>129</v>
      </c>
    </row>
    <row r="50" spans="2:16" s="4" customFormat="1" ht="4.5" customHeight="1">
      <c r="B50" s="1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2:16" s="4" customFormat="1">
      <c r="B51" s="10" t="s">
        <v>14</v>
      </c>
      <c r="C51" s="9">
        <f t="shared" ref="C51:P51" si="11">SUM(C52:C53)</f>
        <v>3551</v>
      </c>
      <c r="D51" s="9">
        <f t="shared" si="11"/>
        <v>48</v>
      </c>
      <c r="E51" s="9">
        <f t="shared" si="11"/>
        <v>848</v>
      </c>
      <c r="F51" s="9">
        <f t="shared" si="11"/>
        <v>1039</v>
      </c>
      <c r="G51" s="9">
        <f t="shared" si="11"/>
        <v>1030</v>
      </c>
      <c r="H51" s="9">
        <f t="shared" si="11"/>
        <v>340</v>
      </c>
      <c r="I51" s="9">
        <f t="shared" si="11"/>
        <v>113</v>
      </c>
      <c r="J51" s="9">
        <f t="shared" si="11"/>
        <v>38</v>
      </c>
      <c r="K51" s="9">
        <f t="shared" si="11"/>
        <v>20</v>
      </c>
      <c r="L51" s="9">
        <f t="shared" si="11"/>
        <v>19</v>
      </c>
      <c r="M51" s="9">
        <f t="shared" si="11"/>
        <v>12</v>
      </c>
      <c r="N51" s="9">
        <f t="shared" si="11"/>
        <v>5</v>
      </c>
      <c r="O51" s="9">
        <f t="shared" si="11"/>
        <v>10</v>
      </c>
      <c r="P51" s="9">
        <f t="shared" si="11"/>
        <v>29</v>
      </c>
    </row>
    <row r="52" spans="2:16" s="4" customFormat="1">
      <c r="B52" s="8" t="s">
        <v>3</v>
      </c>
      <c r="C52" s="7">
        <f>SUM(D52:P52)</f>
        <v>2109</v>
      </c>
      <c r="D52" s="7">
        <v>27</v>
      </c>
      <c r="E52" s="7">
        <v>507</v>
      </c>
      <c r="F52" s="7">
        <v>615</v>
      </c>
      <c r="G52" s="7">
        <v>624</v>
      </c>
      <c r="H52" s="7">
        <v>207</v>
      </c>
      <c r="I52" s="7">
        <v>57</v>
      </c>
      <c r="J52" s="7">
        <v>18</v>
      </c>
      <c r="K52" s="7">
        <v>12</v>
      </c>
      <c r="L52" s="7">
        <v>10</v>
      </c>
      <c r="M52" s="7">
        <v>8</v>
      </c>
      <c r="N52" s="7">
        <v>3</v>
      </c>
      <c r="O52" s="7">
        <v>5</v>
      </c>
      <c r="P52" s="4">
        <v>16</v>
      </c>
    </row>
    <row r="53" spans="2:16" s="4" customFormat="1">
      <c r="B53" s="8" t="s">
        <v>2</v>
      </c>
      <c r="C53" s="7">
        <f>SUM(D53:P53)</f>
        <v>1442</v>
      </c>
      <c r="D53" s="7">
        <v>21</v>
      </c>
      <c r="E53" s="7">
        <v>341</v>
      </c>
      <c r="F53" s="7">
        <v>424</v>
      </c>
      <c r="G53" s="7">
        <v>406</v>
      </c>
      <c r="H53" s="7">
        <v>133</v>
      </c>
      <c r="I53" s="7">
        <v>56</v>
      </c>
      <c r="J53" s="7">
        <v>20</v>
      </c>
      <c r="K53" s="7">
        <v>8</v>
      </c>
      <c r="L53" s="7">
        <v>9</v>
      </c>
      <c r="M53" s="7">
        <v>4</v>
      </c>
      <c r="N53" s="7">
        <v>2</v>
      </c>
      <c r="O53" s="7">
        <v>5</v>
      </c>
      <c r="P53" s="4">
        <v>13</v>
      </c>
    </row>
    <row r="54" spans="2:16" s="4" customFormat="1" ht="4.5" customHeight="1">
      <c r="B54" s="11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6" s="4" customFormat="1">
      <c r="B55" s="10" t="s">
        <v>13</v>
      </c>
      <c r="C55" s="9">
        <f t="shared" ref="C55:P55" si="12">SUM(C56:C57)</f>
        <v>8888</v>
      </c>
      <c r="D55" s="9">
        <f t="shared" si="12"/>
        <v>93</v>
      </c>
      <c r="E55" s="9">
        <f t="shared" si="12"/>
        <v>2152</v>
      </c>
      <c r="F55" s="9">
        <f t="shared" si="12"/>
        <v>2598</v>
      </c>
      <c r="G55" s="9">
        <f t="shared" si="12"/>
        <v>2706</v>
      </c>
      <c r="H55" s="9">
        <f t="shared" si="12"/>
        <v>795</v>
      </c>
      <c r="I55" s="9">
        <f t="shared" si="12"/>
        <v>226</v>
      </c>
      <c r="J55" s="9">
        <f t="shared" si="12"/>
        <v>90</v>
      </c>
      <c r="K55" s="9">
        <f t="shared" si="12"/>
        <v>60</v>
      </c>
      <c r="L55" s="9">
        <f t="shared" si="12"/>
        <v>33</v>
      </c>
      <c r="M55" s="9">
        <f t="shared" si="12"/>
        <v>23</v>
      </c>
      <c r="N55" s="9">
        <f t="shared" si="12"/>
        <v>13</v>
      </c>
      <c r="O55" s="9">
        <f t="shared" si="12"/>
        <v>12</v>
      </c>
      <c r="P55" s="9">
        <f t="shared" si="12"/>
        <v>87</v>
      </c>
    </row>
    <row r="56" spans="2:16" s="4" customFormat="1">
      <c r="B56" s="8" t="s">
        <v>3</v>
      </c>
      <c r="C56" s="7">
        <f>SUM(D56:P56)</f>
        <v>4404</v>
      </c>
      <c r="D56" s="7">
        <v>51</v>
      </c>
      <c r="E56" s="7">
        <v>1092</v>
      </c>
      <c r="F56" s="7">
        <v>1312</v>
      </c>
      <c r="G56" s="7">
        <v>1377</v>
      </c>
      <c r="H56" s="7">
        <v>372</v>
      </c>
      <c r="I56" s="7">
        <v>96</v>
      </c>
      <c r="J56" s="7">
        <v>38</v>
      </c>
      <c r="K56" s="7">
        <v>19</v>
      </c>
      <c r="L56" s="7">
        <v>11</v>
      </c>
      <c r="M56" s="7">
        <v>9</v>
      </c>
      <c r="N56" s="7">
        <v>3</v>
      </c>
      <c r="O56" s="7">
        <v>7</v>
      </c>
      <c r="P56" s="4">
        <v>17</v>
      </c>
    </row>
    <row r="57" spans="2:16" s="4" customFormat="1">
      <c r="B57" s="8" t="s">
        <v>2</v>
      </c>
      <c r="C57" s="7">
        <f>SUM(D57:P57)</f>
        <v>4484</v>
      </c>
      <c r="D57" s="7">
        <v>42</v>
      </c>
      <c r="E57" s="7">
        <v>1060</v>
      </c>
      <c r="F57" s="7">
        <v>1286</v>
      </c>
      <c r="G57" s="7">
        <v>1329</v>
      </c>
      <c r="H57" s="7">
        <v>423</v>
      </c>
      <c r="I57" s="7">
        <v>130</v>
      </c>
      <c r="J57" s="7">
        <v>52</v>
      </c>
      <c r="K57" s="7">
        <v>41</v>
      </c>
      <c r="L57" s="7">
        <v>22</v>
      </c>
      <c r="M57" s="7">
        <v>14</v>
      </c>
      <c r="N57" s="7">
        <v>10</v>
      </c>
      <c r="O57" s="7">
        <v>5</v>
      </c>
      <c r="P57" s="4">
        <v>70</v>
      </c>
    </row>
    <row r="58" spans="2:16" s="4" customFormat="1" ht="4.5" customHeight="1">
      <c r="B58" s="11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2:16" s="4" customFormat="1">
      <c r="B59" s="10" t="s">
        <v>12</v>
      </c>
      <c r="C59" s="9">
        <f t="shared" ref="C59:P59" si="13">SUM(C60:C61)</f>
        <v>26328</v>
      </c>
      <c r="D59" s="9">
        <f t="shared" si="13"/>
        <v>592</v>
      </c>
      <c r="E59" s="9">
        <f t="shared" si="13"/>
        <v>6372</v>
      </c>
      <c r="F59" s="9">
        <f t="shared" si="13"/>
        <v>7549</v>
      </c>
      <c r="G59" s="9">
        <f t="shared" si="13"/>
        <v>7019</v>
      </c>
      <c r="H59" s="9">
        <f t="shared" si="13"/>
        <v>2314</v>
      </c>
      <c r="I59" s="9">
        <f t="shared" si="13"/>
        <v>733</v>
      </c>
      <c r="J59" s="9">
        <f t="shared" si="13"/>
        <v>354</v>
      </c>
      <c r="K59" s="9">
        <f t="shared" si="13"/>
        <v>208</v>
      </c>
      <c r="L59" s="9">
        <f t="shared" si="13"/>
        <v>148</v>
      </c>
      <c r="M59" s="9">
        <f t="shared" si="13"/>
        <v>106</v>
      </c>
      <c r="N59" s="9">
        <f t="shared" si="13"/>
        <v>106</v>
      </c>
      <c r="O59" s="9">
        <f t="shared" si="13"/>
        <v>189</v>
      </c>
      <c r="P59" s="9">
        <f t="shared" si="13"/>
        <v>638</v>
      </c>
    </row>
    <row r="60" spans="2:16" s="4" customFormat="1">
      <c r="B60" s="8" t="s">
        <v>3</v>
      </c>
      <c r="C60" s="7">
        <f>SUM(D60:P60)</f>
        <v>20663</v>
      </c>
      <c r="D60" s="7">
        <v>465</v>
      </c>
      <c r="E60" s="7">
        <v>5050</v>
      </c>
      <c r="F60" s="7">
        <v>5962</v>
      </c>
      <c r="G60" s="7">
        <v>5602</v>
      </c>
      <c r="H60" s="7">
        <v>1825</v>
      </c>
      <c r="I60" s="7">
        <v>549</v>
      </c>
      <c r="J60" s="7">
        <v>257</v>
      </c>
      <c r="K60" s="7">
        <v>154</v>
      </c>
      <c r="L60" s="7">
        <v>110</v>
      </c>
      <c r="M60" s="7">
        <v>68</v>
      </c>
      <c r="N60" s="7">
        <v>71</v>
      </c>
      <c r="O60" s="7">
        <v>119</v>
      </c>
      <c r="P60" s="4">
        <v>431</v>
      </c>
    </row>
    <row r="61" spans="2:16" s="4" customFormat="1">
      <c r="B61" s="8" t="s">
        <v>2</v>
      </c>
      <c r="C61" s="7">
        <f>SUM(D61:P61)</f>
        <v>5665</v>
      </c>
      <c r="D61" s="7">
        <v>127</v>
      </c>
      <c r="E61" s="7">
        <v>1322</v>
      </c>
      <c r="F61" s="7">
        <v>1587</v>
      </c>
      <c r="G61" s="7">
        <v>1417</v>
      </c>
      <c r="H61" s="7">
        <v>489</v>
      </c>
      <c r="I61" s="7">
        <v>184</v>
      </c>
      <c r="J61" s="7">
        <v>97</v>
      </c>
      <c r="K61" s="7">
        <v>54</v>
      </c>
      <c r="L61" s="7">
        <v>38</v>
      </c>
      <c r="M61" s="7">
        <v>38</v>
      </c>
      <c r="N61" s="7">
        <v>35</v>
      </c>
      <c r="O61" s="7">
        <v>70</v>
      </c>
      <c r="P61" s="4">
        <v>207</v>
      </c>
    </row>
    <row r="62" spans="2:16" s="4" customFormat="1" ht="3.75" customHeight="1">
      <c r="B62" s="11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2:16" s="4" customFormat="1">
      <c r="B63" s="10" t="s">
        <v>11</v>
      </c>
      <c r="C63" s="9">
        <f t="shared" ref="C63:P63" si="14">SUM(C64:C65)</f>
        <v>52256</v>
      </c>
      <c r="D63" s="9">
        <f t="shared" si="14"/>
        <v>807</v>
      </c>
      <c r="E63" s="9">
        <f t="shared" si="14"/>
        <v>12980</v>
      </c>
      <c r="F63" s="9">
        <f t="shared" si="14"/>
        <v>15902</v>
      </c>
      <c r="G63" s="9">
        <f t="shared" si="14"/>
        <v>15464</v>
      </c>
      <c r="H63" s="9">
        <f t="shared" si="14"/>
        <v>4596</v>
      </c>
      <c r="I63" s="9">
        <f t="shared" si="14"/>
        <v>1230</v>
      </c>
      <c r="J63" s="9">
        <f t="shared" si="14"/>
        <v>361</v>
      </c>
      <c r="K63" s="9">
        <f t="shared" si="14"/>
        <v>177</v>
      </c>
      <c r="L63" s="9">
        <f t="shared" si="14"/>
        <v>108</v>
      </c>
      <c r="M63" s="9">
        <f t="shared" si="14"/>
        <v>71</v>
      </c>
      <c r="N63" s="9">
        <f t="shared" si="14"/>
        <v>63</v>
      </c>
      <c r="O63" s="9">
        <f t="shared" si="14"/>
        <v>142</v>
      </c>
      <c r="P63" s="9">
        <f t="shared" si="14"/>
        <v>355</v>
      </c>
    </row>
    <row r="64" spans="2:16" s="4" customFormat="1">
      <c r="B64" s="8" t="s">
        <v>3</v>
      </c>
      <c r="C64" s="7">
        <f>SUM(D64:P64)</f>
        <v>46748</v>
      </c>
      <c r="D64" s="7">
        <v>703</v>
      </c>
      <c r="E64" s="7">
        <v>11599</v>
      </c>
      <c r="F64" s="7">
        <v>14215</v>
      </c>
      <c r="G64" s="7">
        <v>13919</v>
      </c>
      <c r="H64" s="7">
        <v>4061</v>
      </c>
      <c r="I64" s="7">
        <v>1071</v>
      </c>
      <c r="J64" s="7">
        <v>310</v>
      </c>
      <c r="K64" s="7">
        <v>161</v>
      </c>
      <c r="L64" s="7">
        <v>102</v>
      </c>
      <c r="M64" s="7">
        <v>68</v>
      </c>
      <c r="N64" s="7">
        <v>59</v>
      </c>
      <c r="O64" s="7">
        <v>137</v>
      </c>
      <c r="P64" s="4">
        <v>343</v>
      </c>
    </row>
    <row r="65" spans="2:16" s="4" customFormat="1">
      <c r="B65" s="8" t="s">
        <v>2</v>
      </c>
      <c r="C65" s="7">
        <f>SUM(D65:P65)</f>
        <v>5508</v>
      </c>
      <c r="D65" s="7">
        <v>104</v>
      </c>
      <c r="E65" s="7">
        <v>1381</v>
      </c>
      <c r="F65" s="7">
        <v>1687</v>
      </c>
      <c r="G65" s="7">
        <v>1545</v>
      </c>
      <c r="H65" s="7">
        <v>535</v>
      </c>
      <c r="I65" s="7">
        <v>159</v>
      </c>
      <c r="J65" s="7">
        <v>51</v>
      </c>
      <c r="K65" s="7">
        <v>16</v>
      </c>
      <c r="L65" s="7">
        <v>6</v>
      </c>
      <c r="M65" s="7">
        <v>3</v>
      </c>
      <c r="N65" s="7">
        <v>4</v>
      </c>
      <c r="O65" s="7">
        <v>5</v>
      </c>
      <c r="P65" s="4">
        <v>12</v>
      </c>
    </row>
    <row r="66" spans="2:16" s="4" customFormat="1" ht="4.5" customHeight="1">
      <c r="B66" s="11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2:16" s="4" customFormat="1">
      <c r="B67" s="10" t="s">
        <v>10</v>
      </c>
      <c r="C67" s="9">
        <f t="shared" ref="C67:P67" si="15">SUM(C68:C69)</f>
        <v>2123</v>
      </c>
      <c r="D67" s="9">
        <f t="shared" si="15"/>
        <v>19</v>
      </c>
      <c r="E67" s="9">
        <f t="shared" si="15"/>
        <v>525</v>
      </c>
      <c r="F67" s="9">
        <f t="shared" si="15"/>
        <v>658</v>
      </c>
      <c r="G67" s="9">
        <f t="shared" si="15"/>
        <v>616</v>
      </c>
      <c r="H67" s="9">
        <f t="shared" si="15"/>
        <v>177</v>
      </c>
      <c r="I67" s="9">
        <f t="shared" si="15"/>
        <v>55</v>
      </c>
      <c r="J67" s="9">
        <f t="shared" si="15"/>
        <v>28</v>
      </c>
      <c r="K67" s="9">
        <f t="shared" si="15"/>
        <v>7</v>
      </c>
      <c r="L67" s="9">
        <f t="shared" si="15"/>
        <v>6</v>
      </c>
      <c r="M67" s="9">
        <f t="shared" si="15"/>
        <v>6</v>
      </c>
      <c r="N67" s="9">
        <f t="shared" si="15"/>
        <v>2</v>
      </c>
      <c r="O67" s="9">
        <f t="shared" si="15"/>
        <v>3</v>
      </c>
      <c r="P67" s="9">
        <f t="shared" si="15"/>
        <v>21</v>
      </c>
    </row>
    <row r="68" spans="2:16" s="4" customFormat="1">
      <c r="B68" s="8" t="s">
        <v>3</v>
      </c>
      <c r="C68" s="7">
        <f>SUM(D68:P68)</f>
        <v>1473</v>
      </c>
      <c r="D68" s="7">
        <v>9</v>
      </c>
      <c r="E68" s="7">
        <v>375</v>
      </c>
      <c r="F68" s="7">
        <v>458</v>
      </c>
      <c r="G68" s="7">
        <v>444</v>
      </c>
      <c r="H68" s="7">
        <v>119</v>
      </c>
      <c r="I68" s="7">
        <v>37</v>
      </c>
      <c r="J68" s="7">
        <v>13</v>
      </c>
      <c r="K68" s="7">
        <v>2</v>
      </c>
      <c r="L68" s="7">
        <v>4</v>
      </c>
      <c r="M68" s="7">
        <v>5</v>
      </c>
      <c r="N68" s="7">
        <v>2</v>
      </c>
      <c r="O68" s="7">
        <v>0</v>
      </c>
      <c r="P68" s="4">
        <v>5</v>
      </c>
    </row>
    <row r="69" spans="2:16" s="4" customFormat="1">
      <c r="B69" s="8" t="s">
        <v>2</v>
      </c>
      <c r="C69" s="7">
        <f>SUM(D69:P69)</f>
        <v>650</v>
      </c>
      <c r="D69" s="7">
        <v>10</v>
      </c>
      <c r="E69" s="7">
        <v>150</v>
      </c>
      <c r="F69" s="7">
        <v>200</v>
      </c>
      <c r="G69" s="7">
        <v>172</v>
      </c>
      <c r="H69" s="7">
        <v>58</v>
      </c>
      <c r="I69" s="7">
        <v>18</v>
      </c>
      <c r="J69" s="7">
        <v>15</v>
      </c>
      <c r="K69" s="7">
        <v>5</v>
      </c>
      <c r="L69" s="7">
        <v>2</v>
      </c>
      <c r="M69" s="7">
        <v>1</v>
      </c>
      <c r="N69" s="7">
        <v>0</v>
      </c>
      <c r="O69" s="7">
        <v>3</v>
      </c>
      <c r="P69" s="4">
        <v>16</v>
      </c>
    </row>
    <row r="70" spans="2:16" s="4" customFormat="1" ht="4.5" customHeight="1">
      <c r="B70" s="11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2:16" s="4" customFormat="1">
      <c r="B71" s="10" t="s">
        <v>9</v>
      </c>
      <c r="C71" s="9">
        <f t="shared" ref="C71:P71" si="16">SUM(C72:C73)</f>
        <v>4087</v>
      </c>
      <c r="D71" s="9">
        <f t="shared" si="16"/>
        <v>82</v>
      </c>
      <c r="E71" s="9">
        <f t="shared" si="16"/>
        <v>966</v>
      </c>
      <c r="F71" s="9">
        <f t="shared" si="16"/>
        <v>1170</v>
      </c>
      <c r="G71" s="9">
        <f t="shared" si="16"/>
        <v>1073</v>
      </c>
      <c r="H71" s="9">
        <f t="shared" si="16"/>
        <v>393</v>
      </c>
      <c r="I71" s="9">
        <f t="shared" si="16"/>
        <v>149</v>
      </c>
      <c r="J71" s="9">
        <f t="shared" si="16"/>
        <v>67</v>
      </c>
      <c r="K71" s="9">
        <f t="shared" si="16"/>
        <v>33</v>
      </c>
      <c r="L71" s="9">
        <f t="shared" si="16"/>
        <v>26</v>
      </c>
      <c r="M71" s="9">
        <f t="shared" si="16"/>
        <v>21</v>
      </c>
      <c r="N71" s="9">
        <f t="shared" si="16"/>
        <v>17</v>
      </c>
      <c r="O71" s="9">
        <f t="shared" si="16"/>
        <v>24</v>
      </c>
      <c r="P71" s="9">
        <f t="shared" si="16"/>
        <v>66</v>
      </c>
    </row>
    <row r="72" spans="2:16" s="4" customFormat="1">
      <c r="B72" s="8" t="s">
        <v>3</v>
      </c>
      <c r="C72" s="7">
        <f>SUM(D72:P72)</f>
        <v>3559</v>
      </c>
      <c r="D72" s="7">
        <v>71</v>
      </c>
      <c r="E72" s="7">
        <v>870</v>
      </c>
      <c r="F72" s="7">
        <v>1036</v>
      </c>
      <c r="G72" s="7">
        <v>952</v>
      </c>
      <c r="H72" s="7">
        <v>332</v>
      </c>
      <c r="I72" s="7">
        <v>125</v>
      </c>
      <c r="J72" s="7">
        <v>50</v>
      </c>
      <c r="K72" s="7">
        <v>27</v>
      </c>
      <c r="L72" s="7">
        <v>17</v>
      </c>
      <c r="M72" s="7">
        <v>13</v>
      </c>
      <c r="N72" s="7">
        <v>12</v>
      </c>
      <c r="O72" s="7">
        <v>11</v>
      </c>
      <c r="P72" s="4">
        <v>43</v>
      </c>
    </row>
    <row r="73" spans="2:16" s="4" customFormat="1">
      <c r="B73" s="8" t="s">
        <v>2</v>
      </c>
      <c r="C73" s="7">
        <f>SUM(D73:P73)</f>
        <v>528</v>
      </c>
      <c r="D73" s="7">
        <v>11</v>
      </c>
      <c r="E73" s="7">
        <v>96</v>
      </c>
      <c r="F73" s="7">
        <v>134</v>
      </c>
      <c r="G73" s="7">
        <v>121</v>
      </c>
      <c r="H73" s="7">
        <v>61</v>
      </c>
      <c r="I73" s="7">
        <v>24</v>
      </c>
      <c r="J73" s="7">
        <v>17</v>
      </c>
      <c r="K73" s="7">
        <v>6</v>
      </c>
      <c r="L73" s="7">
        <v>9</v>
      </c>
      <c r="M73" s="7">
        <v>8</v>
      </c>
      <c r="N73" s="7">
        <v>5</v>
      </c>
      <c r="O73" s="7">
        <v>13</v>
      </c>
      <c r="P73" s="4">
        <v>23</v>
      </c>
    </row>
    <row r="74" spans="2:16" s="4" customFormat="1" ht="4.5" customHeight="1">
      <c r="B74" s="11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2:16" s="4" customFormat="1">
      <c r="B75" s="10" t="s">
        <v>8</v>
      </c>
      <c r="C75" s="9">
        <f t="shared" ref="C75:P75" si="17">SUM(C76:C77)</f>
        <v>6543</v>
      </c>
      <c r="D75" s="9">
        <f t="shared" si="17"/>
        <v>116</v>
      </c>
      <c r="E75" s="9">
        <f t="shared" si="17"/>
        <v>1567</v>
      </c>
      <c r="F75" s="9">
        <f t="shared" si="17"/>
        <v>1832</v>
      </c>
      <c r="G75" s="9">
        <f t="shared" si="17"/>
        <v>1695</v>
      </c>
      <c r="H75" s="9">
        <f t="shared" si="17"/>
        <v>595</v>
      </c>
      <c r="I75" s="9">
        <f t="shared" si="17"/>
        <v>214</v>
      </c>
      <c r="J75" s="9">
        <f t="shared" si="17"/>
        <v>80</v>
      </c>
      <c r="K75" s="9">
        <f t="shared" si="17"/>
        <v>70</v>
      </c>
      <c r="L75" s="9">
        <f t="shared" si="17"/>
        <v>35</v>
      </c>
      <c r="M75" s="9">
        <f t="shared" si="17"/>
        <v>39</v>
      </c>
      <c r="N75" s="9">
        <f t="shared" si="17"/>
        <v>30</v>
      </c>
      <c r="O75" s="9">
        <f t="shared" si="17"/>
        <v>105</v>
      </c>
      <c r="P75" s="9">
        <f t="shared" si="17"/>
        <v>165</v>
      </c>
    </row>
    <row r="76" spans="2:16" s="4" customFormat="1">
      <c r="B76" s="8" t="s">
        <v>3</v>
      </c>
      <c r="C76" s="7">
        <f>SUM(D76:P76)</f>
        <v>2764</v>
      </c>
      <c r="D76" s="7">
        <v>45</v>
      </c>
      <c r="E76" s="7">
        <v>742</v>
      </c>
      <c r="F76" s="7">
        <v>840</v>
      </c>
      <c r="G76" s="7">
        <v>776</v>
      </c>
      <c r="H76" s="7">
        <v>234</v>
      </c>
      <c r="I76" s="7">
        <v>59</v>
      </c>
      <c r="J76" s="7">
        <v>20</v>
      </c>
      <c r="K76" s="7">
        <v>13</v>
      </c>
      <c r="L76" s="7">
        <v>5</v>
      </c>
      <c r="M76" s="7">
        <v>6</v>
      </c>
      <c r="N76" s="7">
        <v>2</v>
      </c>
      <c r="O76" s="7">
        <v>15</v>
      </c>
      <c r="P76" s="4">
        <v>7</v>
      </c>
    </row>
    <row r="77" spans="2:16" s="4" customFormat="1">
      <c r="B77" s="8" t="s">
        <v>2</v>
      </c>
      <c r="C77" s="7">
        <f>SUM(D77:P77)</f>
        <v>3779</v>
      </c>
      <c r="D77" s="7">
        <v>71</v>
      </c>
      <c r="E77" s="7">
        <v>825</v>
      </c>
      <c r="F77" s="7">
        <v>992</v>
      </c>
      <c r="G77" s="7">
        <v>919</v>
      </c>
      <c r="H77" s="7">
        <v>361</v>
      </c>
      <c r="I77" s="7">
        <v>155</v>
      </c>
      <c r="J77" s="7">
        <v>60</v>
      </c>
      <c r="K77" s="7">
        <v>57</v>
      </c>
      <c r="L77" s="7">
        <v>30</v>
      </c>
      <c r="M77" s="7">
        <v>33</v>
      </c>
      <c r="N77" s="7">
        <v>28</v>
      </c>
      <c r="O77" s="7">
        <v>90</v>
      </c>
      <c r="P77" s="4">
        <v>158</v>
      </c>
    </row>
    <row r="78" spans="2:16" s="4" customFormat="1" ht="4.5" customHeight="1">
      <c r="B78" s="11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2:16" s="4" customFormat="1">
      <c r="B79" s="10" t="s">
        <v>7</v>
      </c>
      <c r="C79" s="9">
        <f t="shared" ref="C79:P79" si="18">SUM(C80:C81)</f>
        <v>2955</v>
      </c>
      <c r="D79" s="9">
        <f t="shared" si="18"/>
        <v>53</v>
      </c>
      <c r="E79" s="9">
        <f t="shared" si="18"/>
        <v>604</v>
      </c>
      <c r="F79" s="9">
        <f t="shared" si="18"/>
        <v>797</v>
      </c>
      <c r="G79" s="9">
        <f t="shared" si="18"/>
        <v>804</v>
      </c>
      <c r="H79" s="9">
        <f t="shared" si="18"/>
        <v>295</v>
      </c>
      <c r="I79" s="9">
        <f t="shared" si="18"/>
        <v>111</v>
      </c>
      <c r="J79" s="9">
        <f t="shared" si="18"/>
        <v>45</v>
      </c>
      <c r="K79" s="9">
        <f t="shared" si="18"/>
        <v>27</v>
      </c>
      <c r="L79" s="9">
        <f t="shared" si="18"/>
        <v>32</v>
      </c>
      <c r="M79" s="9">
        <f t="shared" si="18"/>
        <v>26</v>
      </c>
      <c r="N79" s="9">
        <f t="shared" si="18"/>
        <v>18</v>
      </c>
      <c r="O79" s="9">
        <f t="shared" si="18"/>
        <v>16</v>
      </c>
      <c r="P79" s="9">
        <f t="shared" si="18"/>
        <v>127</v>
      </c>
    </row>
    <row r="80" spans="2:16" s="4" customFormat="1">
      <c r="B80" s="8" t="s">
        <v>3</v>
      </c>
      <c r="C80" s="7">
        <f>SUM(D80:P80)</f>
        <v>1441</v>
      </c>
      <c r="D80" s="7">
        <v>35</v>
      </c>
      <c r="E80" s="7">
        <v>331</v>
      </c>
      <c r="F80" s="7">
        <v>431</v>
      </c>
      <c r="G80" s="7">
        <v>420</v>
      </c>
      <c r="H80" s="7">
        <v>137</v>
      </c>
      <c r="I80" s="7">
        <v>38</v>
      </c>
      <c r="J80" s="7">
        <v>12</v>
      </c>
      <c r="K80" s="7">
        <v>7</v>
      </c>
      <c r="L80" s="7">
        <v>9</v>
      </c>
      <c r="M80" s="7">
        <v>8</v>
      </c>
      <c r="N80" s="7">
        <v>3</v>
      </c>
      <c r="O80" s="7">
        <v>1</v>
      </c>
      <c r="P80" s="4">
        <v>9</v>
      </c>
    </row>
    <row r="81" spans="2:16" s="4" customFormat="1">
      <c r="B81" s="8" t="s">
        <v>2</v>
      </c>
      <c r="C81" s="7">
        <f>SUM(D81:P81)</f>
        <v>1514</v>
      </c>
      <c r="D81" s="7">
        <v>18</v>
      </c>
      <c r="E81" s="7">
        <v>273</v>
      </c>
      <c r="F81" s="7">
        <v>366</v>
      </c>
      <c r="G81" s="7">
        <v>384</v>
      </c>
      <c r="H81" s="7">
        <v>158</v>
      </c>
      <c r="I81" s="7">
        <v>73</v>
      </c>
      <c r="J81" s="7">
        <v>33</v>
      </c>
      <c r="K81" s="7">
        <v>20</v>
      </c>
      <c r="L81" s="7">
        <v>23</v>
      </c>
      <c r="M81" s="7">
        <v>18</v>
      </c>
      <c r="N81" s="7">
        <v>15</v>
      </c>
      <c r="O81" s="7">
        <v>15</v>
      </c>
      <c r="P81" s="4">
        <v>118</v>
      </c>
    </row>
    <row r="82" spans="2:16" s="4" customFormat="1" ht="4.5" customHeight="1">
      <c r="B82" s="11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2:16" s="4" customFormat="1">
      <c r="B83" s="10" t="s">
        <v>6</v>
      </c>
      <c r="C83" s="9">
        <f t="shared" ref="C83:P83" si="19">SUM(C84:C85)</f>
        <v>1281</v>
      </c>
      <c r="D83" s="9">
        <f t="shared" si="19"/>
        <v>6</v>
      </c>
      <c r="E83" s="9">
        <f t="shared" si="19"/>
        <v>188</v>
      </c>
      <c r="F83" s="9">
        <f t="shared" si="19"/>
        <v>369</v>
      </c>
      <c r="G83" s="9">
        <f t="shared" si="19"/>
        <v>366</v>
      </c>
      <c r="H83" s="9">
        <f t="shared" si="19"/>
        <v>218</v>
      </c>
      <c r="I83" s="9">
        <f t="shared" si="19"/>
        <v>60</v>
      </c>
      <c r="J83" s="9">
        <f t="shared" si="19"/>
        <v>27</v>
      </c>
      <c r="K83" s="9">
        <f t="shared" si="19"/>
        <v>15</v>
      </c>
      <c r="L83" s="9">
        <f t="shared" si="19"/>
        <v>13</v>
      </c>
      <c r="M83" s="9">
        <f t="shared" si="19"/>
        <v>4</v>
      </c>
      <c r="N83" s="9">
        <f t="shared" si="19"/>
        <v>4</v>
      </c>
      <c r="O83" s="9">
        <f t="shared" si="19"/>
        <v>1</v>
      </c>
      <c r="P83" s="9">
        <f t="shared" si="19"/>
        <v>10</v>
      </c>
    </row>
    <row r="84" spans="2:16" s="4" customFormat="1">
      <c r="B84" s="8" t="s">
        <v>3</v>
      </c>
      <c r="C84" s="7">
        <f>SUM(D84:P84)</f>
        <v>636</v>
      </c>
      <c r="D84" s="7">
        <v>1</v>
      </c>
      <c r="E84" s="7">
        <v>101</v>
      </c>
      <c r="F84" s="7">
        <v>193</v>
      </c>
      <c r="G84" s="7">
        <v>202</v>
      </c>
      <c r="H84" s="7">
        <v>110</v>
      </c>
      <c r="I84" s="7">
        <v>21</v>
      </c>
      <c r="J84" s="7">
        <v>4</v>
      </c>
      <c r="K84" s="7">
        <v>1</v>
      </c>
      <c r="L84" s="7">
        <v>1</v>
      </c>
      <c r="M84" s="7">
        <v>1</v>
      </c>
      <c r="N84" s="7">
        <v>0</v>
      </c>
      <c r="O84" s="7">
        <v>0</v>
      </c>
      <c r="P84" s="12">
        <v>1</v>
      </c>
    </row>
    <row r="85" spans="2:16" s="4" customFormat="1">
      <c r="B85" s="8" t="s">
        <v>2</v>
      </c>
      <c r="C85" s="7">
        <f>SUM(D85:P85)</f>
        <v>645</v>
      </c>
      <c r="D85" s="7">
        <v>5</v>
      </c>
      <c r="E85" s="7">
        <v>87</v>
      </c>
      <c r="F85" s="7">
        <v>176</v>
      </c>
      <c r="G85" s="7">
        <v>164</v>
      </c>
      <c r="H85" s="7">
        <v>108</v>
      </c>
      <c r="I85" s="7">
        <v>39</v>
      </c>
      <c r="J85" s="7">
        <v>23</v>
      </c>
      <c r="K85" s="7">
        <v>14</v>
      </c>
      <c r="L85" s="7">
        <v>12</v>
      </c>
      <c r="M85" s="7">
        <v>3</v>
      </c>
      <c r="N85" s="7">
        <v>4</v>
      </c>
      <c r="O85" s="7">
        <v>1</v>
      </c>
      <c r="P85" s="4">
        <v>9</v>
      </c>
    </row>
    <row r="86" spans="2:16" s="4" customFormat="1" ht="4.5" customHeight="1">
      <c r="B86" s="11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2:16" s="4" customFormat="1">
      <c r="B87" s="10" t="s">
        <v>5</v>
      </c>
      <c r="C87" s="9">
        <f t="shared" ref="C87:M87" si="20">SUM(C88:C89)</f>
        <v>602</v>
      </c>
      <c r="D87" s="9">
        <f t="shared" si="20"/>
        <v>2</v>
      </c>
      <c r="E87" s="9">
        <f t="shared" si="20"/>
        <v>108</v>
      </c>
      <c r="F87" s="9">
        <f t="shared" si="20"/>
        <v>107</v>
      </c>
      <c r="G87" s="9">
        <f t="shared" si="20"/>
        <v>138</v>
      </c>
      <c r="H87" s="9">
        <f t="shared" si="20"/>
        <v>79</v>
      </c>
      <c r="I87" s="9">
        <f t="shared" si="20"/>
        <v>42</v>
      </c>
      <c r="J87" s="9">
        <f t="shared" si="20"/>
        <v>26</v>
      </c>
      <c r="K87" s="9">
        <f t="shared" si="20"/>
        <v>16</v>
      </c>
      <c r="L87" s="9">
        <f t="shared" si="20"/>
        <v>10</v>
      </c>
      <c r="M87" s="9">
        <f t="shared" si="20"/>
        <v>9</v>
      </c>
      <c r="N87" s="9" t="s">
        <v>4</v>
      </c>
      <c r="O87" s="9">
        <f>SUM(O88:O89)</f>
        <v>20</v>
      </c>
      <c r="P87" s="9">
        <f>SUM(P88:P89)</f>
        <v>38</v>
      </c>
    </row>
    <row r="88" spans="2:16" s="4" customFormat="1">
      <c r="B88" s="8" t="s">
        <v>3</v>
      </c>
      <c r="C88" s="7">
        <f>SUM(D88:P88)</f>
        <v>337</v>
      </c>
      <c r="D88" s="7">
        <v>0</v>
      </c>
      <c r="E88" s="7">
        <v>85</v>
      </c>
      <c r="F88" s="7">
        <v>79</v>
      </c>
      <c r="G88" s="7">
        <v>92</v>
      </c>
      <c r="H88" s="7">
        <v>49</v>
      </c>
      <c r="I88" s="7">
        <v>14</v>
      </c>
      <c r="J88" s="7">
        <v>11</v>
      </c>
      <c r="K88" s="7">
        <v>3</v>
      </c>
      <c r="L88" s="7">
        <v>0</v>
      </c>
      <c r="M88" s="7">
        <v>1</v>
      </c>
      <c r="N88" s="7">
        <v>0</v>
      </c>
      <c r="O88" s="7">
        <v>0</v>
      </c>
      <c r="P88" s="4">
        <v>3</v>
      </c>
    </row>
    <row r="89" spans="2:16" s="4" customFormat="1">
      <c r="B89" s="8" t="s">
        <v>2</v>
      </c>
      <c r="C89" s="7">
        <f>SUM(D89:P89)</f>
        <v>265</v>
      </c>
      <c r="D89" s="7">
        <v>2</v>
      </c>
      <c r="E89" s="7">
        <v>23</v>
      </c>
      <c r="F89" s="7">
        <v>28</v>
      </c>
      <c r="G89" s="7">
        <v>46</v>
      </c>
      <c r="H89" s="7">
        <v>30</v>
      </c>
      <c r="I89" s="7">
        <v>28</v>
      </c>
      <c r="J89" s="7">
        <v>15</v>
      </c>
      <c r="K89" s="7">
        <v>13</v>
      </c>
      <c r="L89" s="7">
        <v>10</v>
      </c>
      <c r="M89" s="7">
        <v>8</v>
      </c>
      <c r="N89" s="7">
        <v>7</v>
      </c>
      <c r="O89" s="7">
        <v>20</v>
      </c>
      <c r="P89" s="4">
        <v>35</v>
      </c>
    </row>
    <row r="90" spans="2:16" s="4" customFormat="1" ht="4.5" customHeight="1"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s="4" customFormat="1" ht="5.0999999999999996" customHeight="1"/>
    <row r="92" spans="2:16" s="4" customFormat="1" ht="12" customHeight="1">
      <c r="B92" s="3" t="s">
        <v>1</v>
      </c>
    </row>
    <row r="93" spans="2:16" s="4" customFormat="1" ht="4.5" customHeight="1"/>
    <row r="94" spans="2:16" s="2" customFormat="1" ht="12">
      <c r="B94" s="3" t="s">
        <v>0</v>
      </c>
    </row>
  </sheetData>
  <mergeCells count="3">
    <mergeCell ref="B4:B5"/>
    <mergeCell ref="C4:C5"/>
    <mergeCell ref="D4: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2023-01-31T17:25:09Z</dcterms:created>
  <dcterms:modified xsi:type="dcterms:W3CDTF">2023-05-08T19:47:04Z</dcterms:modified>
</cp:coreProperties>
</file>