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G8" i="1" s="1"/>
  <c r="H10" i="1"/>
  <c r="H8" i="1" s="1"/>
  <c r="J10" i="1"/>
  <c r="I10" i="1" s="1"/>
  <c r="K10" i="1"/>
  <c r="K8" i="1" s="1"/>
  <c r="M10" i="1"/>
  <c r="M8" i="1" s="1"/>
  <c r="N10" i="1"/>
  <c r="N8" i="1" s="1"/>
  <c r="G11" i="1"/>
  <c r="D11" i="1" s="1"/>
  <c r="C11" i="1" s="1"/>
  <c r="H11" i="1"/>
  <c r="E11" i="1" s="1"/>
  <c r="J11" i="1"/>
  <c r="I11" i="1" s="1"/>
  <c r="K11" i="1"/>
  <c r="M11" i="1"/>
  <c r="N11" i="1"/>
  <c r="L11" i="1" s="1"/>
  <c r="F12" i="1"/>
  <c r="G12" i="1"/>
  <c r="D12" i="1" s="1"/>
  <c r="C12" i="1" s="1"/>
  <c r="H12" i="1"/>
  <c r="J12" i="1"/>
  <c r="I12" i="1" s="1"/>
  <c r="K12" i="1"/>
  <c r="M12" i="1"/>
  <c r="L12" i="1" s="1"/>
  <c r="N12" i="1"/>
  <c r="E12" i="1" s="1"/>
  <c r="F14" i="1"/>
  <c r="G14" i="1"/>
  <c r="D14" i="1" s="1"/>
  <c r="H14" i="1"/>
  <c r="E14" i="1" s="1"/>
  <c r="J14" i="1"/>
  <c r="I14" i="1" s="1"/>
  <c r="K14" i="1"/>
  <c r="M14" i="1"/>
  <c r="N14" i="1"/>
  <c r="L14" i="1" s="1"/>
  <c r="D15" i="1"/>
  <c r="E15" i="1"/>
  <c r="C15" i="1" s="1"/>
  <c r="F15" i="1"/>
  <c r="I15" i="1"/>
  <c r="L15" i="1"/>
  <c r="D16" i="1"/>
  <c r="C16" i="1" s="1"/>
  <c r="E16" i="1"/>
  <c r="F16" i="1"/>
  <c r="I16" i="1"/>
  <c r="L16" i="1"/>
  <c r="C17" i="1"/>
  <c r="D17" i="1"/>
  <c r="E17" i="1"/>
  <c r="F17" i="1"/>
  <c r="I17" i="1"/>
  <c r="L17" i="1"/>
  <c r="D19" i="1"/>
  <c r="G19" i="1"/>
  <c r="H19" i="1"/>
  <c r="E19" i="1" s="1"/>
  <c r="J19" i="1"/>
  <c r="K19" i="1"/>
  <c r="I19" i="1" s="1"/>
  <c r="L19" i="1"/>
  <c r="M19" i="1"/>
  <c r="N19" i="1"/>
  <c r="D20" i="1"/>
  <c r="C20" i="1" s="1"/>
  <c r="E20" i="1"/>
  <c r="F20" i="1"/>
  <c r="I20" i="1"/>
  <c r="L20" i="1"/>
  <c r="C21" i="1"/>
  <c r="D21" i="1"/>
  <c r="E21" i="1"/>
  <c r="F21" i="1"/>
  <c r="I21" i="1"/>
  <c r="L21" i="1"/>
  <c r="D22" i="1"/>
  <c r="C22" i="1" s="1"/>
  <c r="E22" i="1"/>
  <c r="F22" i="1"/>
  <c r="I22" i="1"/>
  <c r="L22" i="1"/>
  <c r="F24" i="1"/>
  <c r="G24" i="1"/>
  <c r="D24" i="1" s="1"/>
  <c r="C24" i="1" s="1"/>
  <c r="H24" i="1"/>
  <c r="J24" i="1"/>
  <c r="I24" i="1" s="1"/>
  <c r="K24" i="1"/>
  <c r="M24" i="1"/>
  <c r="L24" i="1" s="1"/>
  <c r="N24" i="1"/>
  <c r="E24" i="1" s="1"/>
  <c r="C25" i="1"/>
  <c r="D25" i="1"/>
  <c r="E25" i="1"/>
  <c r="F25" i="1"/>
  <c r="I25" i="1"/>
  <c r="L25" i="1"/>
  <c r="D26" i="1"/>
  <c r="C26" i="1" s="1"/>
  <c r="E26" i="1"/>
  <c r="F26" i="1"/>
  <c r="I26" i="1"/>
  <c r="L26" i="1"/>
  <c r="D27" i="1"/>
  <c r="C27" i="1" s="1"/>
  <c r="E27" i="1"/>
  <c r="F27" i="1"/>
  <c r="I27" i="1"/>
  <c r="L27" i="1"/>
  <c r="G29" i="1"/>
  <c r="D29" i="1" s="1"/>
  <c r="C29" i="1" s="1"/>
  <c r="H29" i="1"/>
  <c r="E29" i="1" s="1"/>
  <c r="I29" i="1"/>
  <c r="J29" i="1"/>
  <c r="K29" i="1"/>
  <c r="M29" i="1"/>
  <c r="L29" i="1" s="1"/>
  <c r="N29" i="1"/>
  <c r="D30" i="1"/>
  <c r="C30" i="1" s="1"/>
  <c r="E30" i="1"/>
  <c r="F30" i="1"/>
  <c r="I30" i="1"/>
  <c r="L30" i="1"/>
  <c r="D31" i="1"/>
  <c r="E31" i="1"/>
  <c r="C31" i="1" s="1"/>
  <c r="F31" i="1"/>
  <c r="I31" i="1"/>
  <c r="L31" i="1"/>
  <c r="D32" i="1"/>
  <c r="C32" i="1" s="1"/>
  <c r="E32" i="1"/>
  <c r="F32" i="1"/>
  <c r="I32" i="1"/>
  <c r="L32" i="1"/>
  <c r="G34" i="1"/>
  <c r="D34" i="1" s="1"/>
  <c r="H34" i="1"/>
  <c r="E34" i="1" s="1"/>
  <c r="J34" i="1"/>
  <c r="I34" i="1" s="1"/>
  <c r="K34" i="1"/>
  <c r="M34" i="1"/>
  <c r="L34" i="1" s="1"/>
  <c r="N34" i="1"/>
  <c r="D35" i="1"/>
  <c r="C35" i="1" s="1"/>
  <c r="E35" i="1"/>
  <c r="F35" i="1"/>
  <c r="I35" i="1"/>
  <c r="L35" i="1"/>
  <c r="D36" i="1"/>
  <c r="C36" i="1" s="1"/>
  <c r="E36" i="1"/>
  <c r="F36" i="1"/>
  <c r="I36" i="1"/>
  <c r="L36" i="1"/>
  <c r="C37" i="1"/>
  <c r="D37" i="1"/>
  <c r="E37" i="1"/>
  <c r="F37" i="1"/>
  <c r="I37" i="1"/>
  <c r="L37" i="1"/>
  <c r="D39" i="1"/>
  <c r="C39" i="1" s="1"/>
  <c r="G39" i="1"/>
  <c r="F39" i="1" s="1"/>
  <c r="H39" i="1"/>
  <c r="E39" i="1" s="1"/>
  <c r="J39" i="1"/>
  <c r="I39" i="1" s="1"/>
  <c r="K39" i="1"/>
  <c r="L39" i="1"/>
  <c r="M39" i="1"/>
  <c r="N39" i="1"/>
  <c r="D40" i="1"/>
  <c r="C40" i="1" s="1"/>
  <c r="E40" i="1"/>
  <c r="F40" i="1"/>
  <c r="I40" i="1"/>
  <c r="L40" i="1"/>
  <c r="C41" i="1"/>
  <c r="D41" i="1"/>
  <c r="E41" i="1"/>
  <c r="F41" i="1"/>
  <c r="I41" i="1"/>
  <c r="L41" i="1"/>
  <c r="D42" i="1"/>
  <c r="C42" i="1" s="1"/>
  <c r="E42" i="1"/>
  <c r="F42" i="1"/>
  <c r="I42" i="1"/>
  <c r="L42" i="1"/>
  <c r="F44" i="1"/>
  <c r="G44" i="1"/>
  <c r="D44" i="1" s="1"/>
  <c r="C44" i="1" s="1"/>
  <c r="H44" i="1"/>
  <c r="J44" i="1"/>
  <c r="I44" i="1" s="1"/>
  <c r="K44" i="1"/>
  <c r="M44" i="1"/>
  <c r="L44" i="1" s="1"/>
  <c r="N44" i="1"/>
  <c r="E44" i="1" s="1"/>
  <c r="C45" i="1"/>
  <c r="D45" i="1"/>
  <c r="E45" i="1"/>
  <c r="F45" i="1"/>
  <c r="I45" i="1"/>
  <c r="L45" i="1"/>
  <c r="D46" i="1"/>
  <c r="C46" i="1" s="1"/>
  <c r="E46" i="1"/>
  <c r="F46" i="1"/>
  <c r="I46" i="1"/>
  <c r="L46" i="1"/>
  <c r="D47" i="1"/>
  <c r="C47" i="1" s="1"/>
  <c r="E47" i="1"/>
  <c r="F47" i="1"/>
  <c r="I47" i="1"/>
  <c r="L47" i="1"/>
  <c r="G49" i="1"/>
  <c r="D49" i="1" s="1"/>
  <c r="H49" i="1"/>
  <c r="E49" i="1" s="1"/>
  <c r="I49" i="1"/>
  <c r="J49" i="1"/>
  <c r="K49" i="1"/>
  <c r="M49" i="1"/>
  <c r="L49" i="1" s="1"/>
  <c r="N49" i="1"/>
  <c r="D50" i="1"/>
  <c r="C50" i="1" s="1"/>
  <c r="E50" i="1"/>
  <c r="F50" i="1"/>
  <c r="I50" i="1"/>
  <c r="L50" i="1"/>
  <c r="D51" i="1"/>
  <c r="C51" i="1" s="1"/>
  <c r="E51" i="1"/>
  <c r="F51" i="1"/>
  <c r="I51" i="1"/>
  <c r="L51" i="1"/>
  <c r="D52" i="1"/>
  <c r="C52" i="1" s="1"/>
  <c r="E52" i="1"/>
  <c r="F52" i="1"/>
  <c r="I52" i="1"/>
  <c r="L52" i="1"/>
  <c r="G54" i="1"/>
  <c r="D54" i="1" s="1"/>
  <c r="H54" i="1"/>
  <c r="E54" i="1" s="1"/>
  <c r="J54" i="1"/>
  <c r="I54" i="1" s="1"/>
  <c r="K54" i="1"/>
  <c r="M54" i="1"/>
  <c r="L54" i="1" s="1"/>
  <c r="N54" i="1"/>
  <c r="D55" i="1"/>
  <c r="C55" i="1" s="1"/>
  <c r="E55" i="1"/>
  <c r="F55" i="1"/>
  <c r="I55" i="1"/>
  <c r="L55" i="1"/>
  <c r="D56" i="1"/>
  <c r="C56" i="1" s="1"/>
  <c r="E56" i="1"/>
  <c r="F56" i="1"/>
  <c r="I56" i="1"/>
  <c r="L56" i="1"/>
  <c r="C57" i="1"/>
  <c r="D57" i="1"/>
  <c r="E57" i="1"/>
  <c r="F57" i="1"/>
  <c r="I57" i="1"/>
  <c r="L57" i="1"/>
  <c r="D59" i="1"/>
  <c r="G59" i="1"/>
  <c r="F59" i="1" s="1"/>
  <c r="H59" i="1"/>
  <c r="E59" i="1" s="1"/>
  <c r="J59" i="1"/>
  <c r="I59" i="1" s="1"/>
  <c r="K59" i="1"/>
  <c r="L59" i="1"/>
  <c r="M59" i="1"/>
  <c r="N59" i="1"/>
  <c r="D60" i="1"/>
  <c r="C60" i="1" s="1"/>
  <c r="E60" i="1"/>
  <c r="F60" i="1"/>
  <c r="I60" i="1"/>
  <c r="L60" i="1"/>
  <c r="C61" i="1"/>
  <c r="D61" i="1"/>
  <c r="E61" i="1"/>
  <c r="F61" i="1"/>
  <c r="I61" i="1"/>
  <c r="L61" i="1"/>
  <c r="D62" i="1"/>
  <c r="C62" i="1" s="1"/>
  <c r="E62" i="1"/>
  <c r="F62" i="1"/>
  <c r="I62" i="1"/>
  <c r="L62" i="1"/>
  <c r="F64" i="1"/>
  <c r="G64" i="1"/>
  <c r="H64" i="1"/>
  <c r="J64" i="1"/>
  <c r="I64" i="1" s="1"/>
  <c r="K64" i="1"/>
  <c r="M64" i="1"/>
  <c r="L64" i="1" s="1"/>
  <c r="N64" i="1"/>
  <c r="E64" i="1" s="1"/>
  <c r="C65" i="1"/>
  <c r="D65" i="1"/>
  <c r="E65" i="1"/>
  <c r="F65" i="1"/>
  <c r="I65" i="1"/>
  <c r="L65" i="1"/>
  <c r="D66" i="1"/>
  <c r="C66" i="1" s="1"/>
  <c r="E66" i="1"/>
  <c r="F66" i="1"/>
  <c r="I66" i="1"/>
  <c r="L66" i="1"/>
  <c r="D67" i="1"/>
  <c r="C67" i="1" s="1"/>
  <c r="E67" i="1"/>
  <c r="F67" i="1"/>
  <c r="I67" i="1"/>
  <c r="L67" i="1"/>
  <c r="G69" i="1"/>
  <c r="D69" i="1" s="1"/>
  <c r="H69" i="1"/>
  <c r="E69" i="1" s="1"/>
  <c r="I69" i="1"/>
  <c r="J69" i="1"/>
  <c r="K69" i="1"/>
  <c r="L69" i="1"/>
  <c r="M69" i="1"/>
  <c r="N69" i="1"/>
  <c r="D70" i="1"/>
  <c r="C70" i="1" s="1"/>
  <c r="E70" i="1"/>
  <c r="F70" i="1"/>
  <c r="I70" i="1"/>
  <c r="L70" i="1"/>
  <c r="D71" i="1"/>
  <c r="C71" i="1" s="1"/>
  <c r="E71" i="1"/>
  <c r="F71" i="1"/>
  <c r="I71" i="1"/>
  <c r="L71" i="1"/>
  <c r="D72" i="1"/>
  <c r="C72" i="1" s="1"/>
  <c r="E72" i="1"/>
  <c r="F72" i="1"/>
  <c r="I72" i="1"/>
  <c r="L72" i="1"/>
  <c r="G74" i="1"/>
  <c r="D74" i="1" s="1"/>
  <c r="C74" i="1" s="1"/>
  <c r="H74" i="1"/>
  <c r="E74" i="1" s="1"/>
  <c r="J74" i="1"/>
  <c r="I74" i="1" s="1"/>
  <c r="K74" i="1"/>
  <c r="M74" i="1"/>
  <c r="L74" i="1" s="1"/>
  <c r="N74" i="1"/>
  <c r="D75" i="1"/>
  <c r="C75" i="1" s="1"/>
  <c r="E75" i="1"/>
  <c r="F75" i="1"/>
  <c r="I75" i="1"/>
  <c r="L75" i="1"/>
  <c r="D76" i="1"/>
  <c r="C76" i="1" s="1"/>
  <c r="E76" i="1"/>
  <c r="F76" i="1"/>
  <c r="I76" i="1"/>
  <c r="L76" i="1"/>
  <c r="C77" i="1"/>
  <c r="D77" i="1"/>
  <c r="E77" i="1"/>
  <c r="F77" i="1"/>
  <c r="I77" i="1"/>
  <c r="L77" i="1"/>
  <c r="G79" i="1"/>
  <c r="F79" i="1" s="1"/>
  <c r="H79" i="1"/>
  <c r="E79" i="1" s="1"/>
  <c r="J79" i="1"/>
  <c r="I79" i="1" s="1"/>
  <c r="K79" i="1"/>
  <c r="L79" i="1"/>
  <c r="M79" i="1"/>
  <c r="N79" i="1"/>
  <c r="D80" i="1"/>
  <c r="C80" i="1" s="1"/>
  <c r="E80" i="1"/>
  <c r="F80" i="1"/>
  <c r="I80" i="1"/>
  <c r="L80" i="1"/>
  <c r="C81" i="1"/>
  <c r="D81" i="1"/>
  <c r="E81" i="1"/>
  <c r="F81" i="1"/>
  <c r="I81" i="1"/>
  <c r="L81" i="1"/>
  <c r="D82" i="1"/>
  <c r="C82" i="1" s="1"/>
  <c r="E82" i="1"/>
  <c r="F82" i="1"/>
  <c r="I82" i="1"/>
  <c r="L82" i="1"/>
  <c r="F84" i="1"/>
  <c r="G84" i="1"/>
  <c r="H84" i="1"/>
  <c r="J84" i="1"/>
  <c r="I84" i="1" s="1"/>
  <c r="K84" i="1"/>
  <c r="L84" i="1"/>
  <c r="M84" i="1"/>
  <c r="N84" i="1"/>
  <c r="E84" i="1" s="1"/>
  <c r="C85" i="1"/>
  <c r="D85" i="1"/>
  <c r="E85" i="1"/>
  <c r="F85" i="1"/>
  <c r="I85" i="1"/>
  <c r="L85" i="1"/>
  <c r="D86" i="1"/>
  <c r="C86" i="1" s="1"/>
  <c r="E86" i="1"/>
  <c r="F86" i="1"/>
  <c r="I86" i="1"/>
  <c r="L86" i="1"/>
  <c r="D87" i="1"/>
  <c r="C87" i="1" s="1"/>
  <c r="E87" i="1"/>
  <c r="F87" i="1"/>
  <c r="I87" i="1"/>
  <c r="L87" i="1"/>
  <c r="F89" i="1"/>
  <c r="G89" i="1"/>
  <c r="D89" i="1" s="1"/>
  <c r="H89" i="1"/>
  <c r="E89" i="1" s="1"/>
  <c r="J89" i="1"/>
  <c r="I89" i="1" s="1"/>
  <c r="K89" i="1"/>
  <c r="M89" i="1"/>
  <c r="N89" i="1"/>
  <c r="L89" i="1" s="1"/>
  <c r="D90" i="1"/>
  <c r="C90" i="1" s="1"/>
  <c r="E90" i="1"/>
  <c r="F90" i="1"/>
  <c r="I90" i="1"/>
  <c r="L90" i="1"/>
  <c r="D91" i="1"/>
  <c r="C91" i="1" s="1"/>
  <c r="E91" i="1"/>
  <c r="F91" i="1"/>
  <c r="I91" i="1"/>
  <c r="L91" i="1"/>
  <c r="D92" i="1"/>
  <c r="C92" i="1" s="1"/>
  <c r="E92" i="1"/>
  <c r="F92" i="1"/>
  <c r="I92" i="1"/>
  <c r="L92" i="1"/>
  <c r="G94" i="1"/>
  <c r="D94" i="1" s="1"/>
  <c r="H94" i="1"/>
  <c r="E94" i="1" s="1"/>
  <c r="J94" i="1"/>
  <c r="I94" i="1" s="1"/>
  <c r="K94" i="1"/>
  <c r="M94" i="1"/>
  <c r="L94" i="1" s="1"/>
  <c r="N94" i="1"/>
  <c r="D95" i="1"/>
  <c r="C95" i="1" s="1"/>
  <c r="E95" i="1"/>
  <c r="F95" i="1"/>
  <c r="I95" i="1"/>
  <c r="L95" i="1"/>
  <c r="D96" i="1"/>
  <c r="C96" i="1" s="1"/>
  <c r="E96" i="1"/>
  <c r="F96" i="1"/>
  <c r="I96" i="1"/>
  <c r="L96" i="1"/>
  <c r="D97" i="1"/>
  <c r="C97" i="1" s="1"/>
  <c r="E97" i="1"/>
  <c r="F97" i="1"/>
  <c r="I97" i="1"/>
  <c r="L97" i="1"/>
  <c r="G99" i="1"/>
  <c r="F99" i="1" s="1"/>
  <c r="H99" i="1"/>
  <c r="E99" i="1" s="1"/>
  <c r="J99" i="1"/>
  <c r="I99" i="1" s="1"/>
  <c r="K99" i="1"/>
  <c r="L99" i="1"/>
  <c r="M99" i="1"/>
  <c r="N99" i="1"/>
  <c r="D100" i="1"/>
  <c r="C100" i="1" s="1"/>
  <c r="E100" i="1"/>
  <c r="F100" i="1"/>
  <c r="I100" i="1"/>
  <c r="L100" i="1"/>
  <c r="D101" i="1"/>
  <c r="C101" i="1" s="1"/>
  <c r="E101" i="1"/>
  <c r="F101" i="1"/>
  <c r="I101" i="1"/>
  <c r="L101" i="1"/>
  <c r="D102" i="1"/>
  <c r="C102" i="1" s="1"/>
  <c r="E102" i="1"/>
  <c r="F102" i="1"/>
  <c r="I102" i="1"/>
  <c r="L102" i="1"/>
  <c r="C49" i="1" l="1"/>
  <c r="C14" i="1"/>
  <c r="L8" i="1"/>
  <c r="C54" i="1"/>
  <c r="C19" i="1"/>
  <c r="E8" i="1"/>
  <c r="C59" i="1"/>
  <c r="F8" i="1"/>
  <c r="C89" i="1"/>
  <c r="C94" i="1"/>
  <c r="C69" i="1"/>
  <c r="C34" i="1"/>
  <c r="D99" i="1"/>
  <c r="C99" i="1" s="1"/>
  <c r="D79" i="1"/>
  <c r="C79" i="1" s="1"/>
  <c r="J8" i="1"/>
  <c r="I8" i="1" s="1"/>
  <c r="E10" i="1"/>
  <c r="D84" i="1"/>
  <c r="C84" i="1" s="1"/>
  <c r="F69" i="1"/>
  <c r="D64" i="1"/>
  <c r="C64" i="1" s="1"/>
  <c r="F49" i="1"/>
  <c r="F29" i="1"/>
  <c r="L10" i="1"/>
  <c r="D10" i="1"/>
  <c r="C10" i="1" s="1"/>
  <c r="F94" i="1"/>
  <c r="F74" i="1"/>
  <c r="F54" i="1"/>
  <c r="F34" i="1"/>
  <c r="F11" i="1"/>
  <c r="F19" i="1"/>
  <c r="D8" i="1" l="1"/>
  <c r="C8" i="1" s="1"/>
</calcChain>
</file>

<file path=xl/sharedStrings.xml><?xml version="1.0" encoding="utf-8"?>
<sst xmlns="http://schemas.openxmlformats.org/spreadsheetml/2006/main" count="96" uniqueCount="31">
  <si>
    <t xml:space="preserve">Fuente: Ministerio de Educación y Ciencias. Anuario 2021. </t>
  </si>
  <si>
    <t>P. Subvencionado</t>
  </si>
  <si>
    <t>Privado</t>
  </si>
  <si>
    <t>Oficial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</si>
  <si>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</si>
  <si>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</si>
  <si>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</si>
  <si>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</si>
  <si>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</si>
  <si>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</si>
  <si>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</si>
  <si>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</si>
  <si>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</si>
  <si>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</si>
  <si>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</si>
  <si>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</si>
  <si>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</si>
  <si>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</si>
  <si>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</si>
  <si>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</si>
  <si>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</si>
  <si>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</si>
  <si>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</si>
  <si>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Mujeres</t>
  </si>
  <si>
    <t>Hombres</t>
  </si>
  <si>
    <t>3°</t>
  </si>
  <si>
    <t>2°</t>
  </si>
  <si>
    <t>1°</t>
  </si>
  <si>
    <t>Curso y sexo</t>
  </si>
  <si>
    <t>Departamento y sector</t>
  </si>
  <si>
    <t>Cuadro 3.3.11. Bachillerato Técnico: Alumnos matriculados por curso y sexo, según departamento y sector.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</si>
</sst>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12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16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7" fillId="20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4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8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32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6" fillId="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165" fontId="11" fillId="6" borderId="4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0" fillId="48" borderId="23" applyNumberFormat="0" applyAlignment="0" applyProtection="0"/>
    <xf numFmtId="165" fontId="30" fillId="48" borderId="23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165" fontId="13" fillId="7" borderId="7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1" fillId="49" borderId="24" applyNumberFormat="0" applyAlignment="0" applyProtection="0"/>
    <xf numFmtId="165" fontId="31" fillId="49" borderId="24" applyNumberFormat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165" fontId="12" fillId="0" borderId="6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0" fontId="32" fillId="0" borderId="25" applyNumberFormat="0" applyFill="0" applyAlignment="0" applyProtection="0"/>
    <xf numFmtId="165" fontId="32" fillId="0" borderId="25" applyNumberFormat="0" applyFill="0" applyAlignment="0" applyProtection="0"/>
    <xf numFmtId="166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9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3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17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1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5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165" fontId="17" fillId="29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165" fontId="9" fillId="5" borderId="4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28" fillId="39" borderId="23" applyNumberFormat="0" applyAlignment="0" applyProtection="0"/>
    <xf numFmtId="165" fontId="28" fillId="39" borderId="23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4" fillId="54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7" fillId="3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5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4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3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6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9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18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18" fillId="56" borderId="26" applyNumberFormat="0" applyFont="0" applyAlignment="0" applyProtection="0"/>
    <xf numFmtId="165" fontId="18" fillId="56" borderId="26" applyNumberFormat="0" applyFont="0" applyAlignment="0" applyProtection="0"/>
    <xf numFmtId="165" fontId="18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0" fontId="26" fillId="56" borderId="26" applyNumberFormat="0" applyFont="0" applyAlignment="0" applyProtection="0"/>
    <xf numFmtId="165" fontId="26" fillId="56" borderId="2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165" fontId="10" fillId="6" borderId="5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55" fillId="48" borderId="27" applyNumberFormat="0" applyAlignment="0" applyProtection="0"/>
    <xf numFmtId="165" fontId="55" fillId="4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165" fontId="3" fillId="0" borderId="1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59" fillId="0" borderId="28" applyNumberFormat="0" applyFill="0" applyAlignment="0" applyProtection="0"/>
    <xf numFmtId="165" fontId="59" fillId="0" borderId="2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165" fontId="4" fillId="0" borderId="2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1" fillId="0" borderId="29" applyNumberFormat="0" applyFill="0" applyAlignment="0" applyProtection="0"/>
    <xf numFmtId="165" fontId="61" fillId="0" borderId="2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165" fontId="5" fillId="0" borderId="3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33" fillId="0" borderId="30" applyNumberFormat="0" applyFill="0" applyAlignment="0" applyProtection="0"/>
    <xf numFmtId="165" fontId="33" fillId="0" borderId="3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165" fontId="16" fillId="0" borderId="9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  <xf numFmtId="0" fontId="62" fillId="0" borderId="31" applyNumberFormat="0" applyFill="0" applyAlignment="0" applyProtection="0"/>
    <xf numFmtId="165" fontId="62" fillId="0" borderId="31" applyNumberFormat="0" applyFill="0" applyAlignment="0" applyProtection="0"/>
  </cellStyleXfs>
  <cellXfs count="39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1" fillId="0" borderId="0" xfId="1" applyFont="1" applyFill="1"/>
    <xf numFmtId="0" fontId="19" fillId="0" borderId="0" xfId="1" applyFont="1" applyFill="1" applyAlignment="1" applyProtection="1">
      <alignment horizontal="left"/>
    </xf>
    <xf numFmtId="0" fontId="22" fillId="0" borderId="0" xfId="1" applyFont="1" applyFill="1"/>
    <xf numFmtId="0" fontId="22" fillId="0" borderId="0" xfId="1" applyFont="1" applyFill="1" applyAlignment="1" applyProtection="1">
      <alignment horizontal="left"/>
    </xf>
    <xf numFmtId="164" fontId="19" fillId="0" borderId="10" xfId="1" applyNumberFormat="1" applyFont="1" applyFill="1" applyBorder="1"/>
    <xf numFmtId="0" fontId="19" fillId="0" borderId="10" xfId="1" applyFont="1" applyFill="1" applyBorder="1" applyAlignment="1" applyProtection="1">
      <alignment horizontal="left"/>
    </xf>
    <xf numFmtId="164" fontId="19" fillId="0" borderId="0" xfId="1" applyNumberFormat="1" applyFont="1" applyFill="1"/>
    <xf numFmtId="0" fontId="19" fillId="0" borderId="0" xfId="1" applyFont="1" applyFill="1" applyAlignment="1" applyProtection="1">
      <alignment horizontal="left" indent="6"/>
    </xf>
    <xf numFmtId="164" fontId="23" fillId="0" borderId="0" xfId="1" applyNumberFormat="1" applyFont="1" applyFill="1"/>
    <xf numFmtId="0" fontId="23" fillId="0" borderId="0" xfId="1" applyFont="1" applyFill="1" applyAlignment="1" applyProtection="1">
      <alignment horizontal="left" indent="6"/>
    </xf>
    <xf numFmtId="0" fontId="19" fillId="0" borderId="0" xfId="1" applyFont="1" applyFill="1" applyAlignment="1">
      <alignment horizontal="left" indent="6"/>
    </xf>
    <xf numFmtId="164" fontId="24" fillId="0" borderId="0" xfId="1" applyNumberFormat="1" applyFont="1" applyFill="1"/>
    <xf numFmtId="164" fontId="23" fillId="33" borderId="0" xfId="1" applyNumberFormat="1" applyFont="1" applyFill="1"/>
    <xf numFmtId="0" fontId="23" fillId="33" borderId="0" xfId="1" applyFont="1" applyFill="1" applyAlignment="1" applyProtection="1">
      <alignment horizontal="left" indent="6"/>
    </xf>
    <xf numFmtId="0" fontId="19" fillId="0" borderId="0" xfId="1" applyFont="1" applyFill="1" applyBorder="1" applyAlignment="1">
      <alignment vertical="center" wrapText="1"/>
    </xf>
    <xf numFmtId="0" fontId="19" fillId="0" borderId="11" xfId="1" applyFont="1" applyFill="1" applyBorder="1" applyAlignment="1">
      <alignment horizontal="center"/>
    </xf>
    <xf numFmtId="0" fontId="19" fillId="0" borderId="12" xfId="1" applyFont="1" applyFill="1" applyBorder="1" applyAlignment="1">
      <alignment horizontal="center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22" xfId="1" applyFont="1" applyFill="1" applyBorder="1"/>
    <xf numFmtId="0" fontId="25" fillId="0" borderId="0" xfId="2" applyFill="1"/>
    <xf numFmtId="0" fontId="19" fillId="0" borderId="19" xfId="1" applyFont="1" applyFill="1" applyBorder="1" applyAlignment="1" applyProtection="1">
      <alignment horizontal="left" vertical="center" wrapText="1" indent="6"/>
    </xf>
    <xf numFmtId="0" fontId="19" fillId="0" borderId="20" xfId="1" applyFont="1" applyFill="1" applyBorder="1" applyAlignment="1" applyProtection="1">
      <alignment horizontal="left" vertical="center" wrapText="1" indent="6"/>
    </xf>
    <xf numFmtId="0" fontId="19" fillId="0" borderId="13" xfId="1" applyFont="1" applyFill="1" applyBorder="1" applyAlignment="1" applyProtection="1">
      <alignment horizontal="left" vertical="center" wrapText="1" indent="6"/>
    </xf>
    <xf numFmtId="0" fontId="19" fillId="0" borderId="16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14" xfId="1" applyFont="1" applyFill="1" applyBorder="1" applyAlignment="1" applyProtection="1">
      <alignment horizontal="center" vertical="center" wrapText="1"/>
    </xf>
    <xf numFmtId="0" fontId="19" fillId="0" borderId="19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6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19" fillId="0" borderId="14" xfId="1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showGridLines="0" tabSelected="1" zoomScale="70" zoomScaleNormal="70" workbookViewId="0"/>
  </sheetViews>
  <sheetFormatPr baseColWidth="10" defaultColWidth="11" defaultRowHeight="12.75"/>
  <cols>
    <col min="1" max="1" width="2.85546875" style="1" customWidth="1"/>
    <col min="2" max="2" width="36.7109375" style="1" customWidth="1"/>
    <col min="3" max="6" width="11" style="1" customWidth="1"/>
    <col min="7" max="16384" width="11" style="1"/>
  </cols>
  <sheetData>
    <row r="1" spans="1:15" ht="15">
      <c r="A1" s="23"/>
    </row>
    <row r="2" spans="1:15">
      <c r="B2" s="1" t="s">
        <v>30</v>
      </c>
    </row>
    <row r="3" spans="1:15" ht="4.5" customHeight="1">
      <c r="C3" s="22"/>
      <c r="D3" s="22"/>
      <c r="E3" s="22"/>
    </row>
    <row r="4" spans="1:15">
      <c r="B4" s="24" t="s">
        <v>29</v>
      </c>
      <c r="C4" s="27" t="s">
        <v>22</v>
      </c>
      <c r="D4" s="28"/>
      <c r="E4" s="29"/>
      <c r="F4" s="30" t="s">
        <v>28</v>
      </c>
      <c r="G4" s="31"/>
      <c r="H4" s="31"/>
      <c r="I4" s="31"/>
      <c r="J4" s="31"/>
      <c r="K4" s="31"/>
      <c r="L4" s="31"/>
      <c r="M4" s="31"/>
      <c r="N4" s="32"/>
    </row>
    <row r="5" spans="1:15" ht="12.75" customHeight="1">
      <c r="B5" s="25"/>
      <c r="C5" s="33" t="s">
        <v>22</v>
      </c>
      <c r="D5" s="34" t="s">
        <v>24</v>
      </c>
      <c r="E5" s="34" t="s">
        <v>23</v>
      </c>
      <c r="F5" s="30" t="s">
        <v>27</v>
      </c>
      <c r="G5" s="31"/>
      <c r="H5" s="31"/>
      <c r="I5" s="36" t="s">
        <v>26</v>
      </c>
      <c r="J5" s="37"/>
      <c r="K5" s="38"/>
      <c r="L5" s="37" t="s">
        <v>25</v>
      </c>
      <c r="M5" s="37"/>
      <c r="N5" s="38"/>
      <c r="O5" s="17"/>
    </row>
    <row r="6" spans="1:15">
      <c r="B6" s="26"/>
      <c r="C6" s="33"/>
      <c r="D6" s="35"/>
      <c r="E6" s="35"/>
      <c r="F6" s="21" t="s">
        <v>22</v>
      </c>
      <c r="G6" s="21" t="s">
        <v>24</v>
      </c>
      <c r="H6" s="21" t="s">
        <v>23</v>
      </c>
      <c r="I6" s="20" t="s">
        <v>22</v>
      </c>
      <c r="J6" s="20" t="s">
        <v>24</v>
      </c>
      <c r="K6" s="19" t="s">
        <v>23</v>
      </c>
      <c r="L6" s="19" t="s">
        <v>22</v>
      </c>
      <c r="M6" s="19" t="s">
        <v>24</v>
      </c>
      <c r="N6" s="18" t="s">
        <v>23</v>
      </c>
      <c r="O6" s="17"/>
    </row>
    <row r="7" spans="1:15" ht="4.5" customHeight="1">
      <c r="B7" s="13"/>
      <c r="O7" s="17"/>
    </row>
    <row r="8" spans="1:15" ht="15" customHeight="1">
      <c r="B8" s="16" t="s">
        <v>22</v>
      </c>
      <c r="C8" s="15">
        <f>D8+E8</f>
        <v>61113</v>
      </c>
      <c r="D8" s="15">
        <f>G8+J8+M8</f>
        <v>29184</v>
      </c>
      <c r="E8" s="15">
        <f>H8+K8+N8</f>
        <v>31929</v>
      </c>
      <c r="F8" s="15">
        <f>G8+H8</f>
        <v>21619</v>
      </c>
      <c r="G8" s="15">
        <f>SUM(G10:G12)</f>
        <v>10505</v>
      </c>
      <c r="H8" s="15">
        <f>SUM(H10:H12)</f>
        <v>11114</v>
      </c>
      <c r="I8" s="15">
        <f>J8+K8</f>
        <v>20338</v>
      </c>
      <c r="J8" s="15">
        <f>SUM(J10:J12)</f>
        <v>9754</v>
      </c>
      <c r="K8" s="15">
        <f>SUM(K10:K12)</f>
        <v>10584</v>
      </c>
      <c r="L8" s="15">
        <f>M8+N8</f>
        <v>19156</v>
      </c>
      <c r="M8" s="15">
        <f>SUM(M10:M12)</f>
        <v>8925</v>
      </c>
      <c r="N8" s="15">
        <f>SUM(N10:N12)</f>
        <v>10231</v>
      </c>
    </row>
    <row r="9" spans="1:15" ht="4.5" customHeight="1"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5" ht="15" customHeight="1">
      <c r="B10" s="10" t="s">
        <v>3</v>
      </c>
      <c r="C10" s="9">
        <f>D10+E10</f>
        <v>46470</v>
      </c>
      <c r="D10" s="9">
        <f t="shared" ref="D10:E12" si="0">G10+J10+M10</f>
        <v>22038</v>
      </c>
      <c r="E10" s="9">
        <f t="shared" si="0"/>
        <v>24432</v>
      </c>
      <c r="F10" s="9">
        <f>G10+H10</f>
        <v>16428</v>
      </c>
      <c r="G10" s="9">
        <f t="shared" ref="G10:H12" si="1">G15+G20+G25+G30+G35+G40+G45+G50+G55+G60+G65+G70+G75+G80+G85+G90+G95+G100</f>
        <v>7892</v>
      </c>
      <c r="H10" s="9">
        <f t="shared" si="1"/>
        <v>8536</v>
      </c>
      <c r="I10" s="9">
        <f>J10+K10</f>
        <v>15591</v>
      </c>
      <c r="J10" s="9">
        <f t="shared" ref="J10:K12" si="2">J15+J20+J25+J30+J35+J40+J45+J50+J55+J60+J65+J70+J75+J80+J85+J90+J95+J100</f>
        <v>7431</v>
      </c>
      <c r="K10" s="9">
        <f t="shared" si="2"/>
        <v>8160</v>
      </c>
      <c r="L10" s="9">
        <f>M10+N10</f>
        <v>14451</v>
      </c>
      <c r="M10" s="9">
        <f t="shared" ref="M10:N12" si="3">M15+M20+M25+M30+M35+M40+M45+M50+M55+M60+M65+M70+M75+M80+M85+M90+M95+M100</f>
        <v>6715</v>
      </c>
      <c r="N10" s="9">
        <f t="shared" si="3"/>
        <v>7736</v>
      </c>
    </row>
    <row r="11" spans="1:15" ht="15" customHeight="1">
      <c r="B11" s="10" t="s">
        <v>2</v>
      </c>
      <c r="C11" s="9">
        <f>D11+E11</f>
        <v>9038</v>
      </c>
      <c r="D11" s="9">
        <f t="shared" si="0"/>
        <v>4392</v>
      </c>
      <c r="E11" s="9">
        <f t="shared" si="0"/>
        <v>4646</v>
      </c>
      <c r="F11" s="9">
        <f>G11+H11</f>
        <v>3193</v>
      </c>
      <c r="G11" s="9">
        <f t="shared" si="1"/>
        <v>1579</v>
      </c>
      <c r="H11" s="9">
        <f t="shared" si="1"/>
        <v>1614</v>
      </c>
      <c r="I11" s="9">
        <f>J11+K11</f>
        <v>2894</v>
      </c>
      <c r="J11" s="9">
        <f t="shared" si="2"/>
        <v>1430</v>
      </c>
      <c r="K11" s="9">
        <f t="shared" si="2"/>
        <v>1464</v>
      </c>
      <c r="L11" s="9">
        <f>M11+N11</f>
        <v>2951</v>
      </c>
      <c r="M11" s="9">
        <f t="shared" si="3"/>
        <v>1383</v>
      </c>
      <c r="N11" s="9">
        <f t="shared" si="3"/>
        <v>1568</v>
      </c>
    </row>
    <row r="12" spans="1:15" ht="15" customHeight="1">
      <c r="B12" s="10" t="s">
        <v>1</v>
      </c>
      <c r="C12" s="9">
        <f>D12+E12</f>
        <v>5605</v>
      </c>
      <c r="D12" s="9">
        <f t="shared" si="0"/>
        <v>2754</v>
      </c>
      <c r="E12" s="9">
        <f t="shared" si="0"/>
        <v>2851</v>
      </c>
      <c r="F12" s="9">
        <f>G12+H12</f>
        <v>1998</v>
      </c>
      <c r="G12" s="9">
        <f t="shared" si="1"/>
        <v>1034</v>
      </c>
      <c r="H12" s="9">
        <f t="shared" si="1"/>
        <v>964</v>
      </c>
      <c r="I12" s="9">
        <f>J12+K12</f>
        <v>1853</v>
      </c>
      <c r="J12" s="9">
        <f t="shared" si="2"/>
        <v>893</v>
      </c>
      <c r="K12" s="9">
        <f t="shared" si="2"/>
        <v>960</v>
      </c>
      <c r="L12" s="9">
        <f>M12+N12</f>
        <v>1754</v>
      </c>
      <c r="M12" s="9">
        <f t="shared" si="3"/>
        <v>827</v>
      </c>
      <c r="N12" s="9">
        <f t="shared" si="3"/>
        <v>927</v>
      </c>
    </row>
    <row r="13" spans="1:15" ht="5.0999999999999996" customHeight="1">
      <c r="B13" s="13"/>
      <c r="C13" s="9"/>
      <c r="D13" s="9"/>
      <c r="E13" s="9"/>
      <c r="F13" s="9"/>
      <c r="G13" s="9"/>
      <c r="H13" s="9"/>
      <c r="I13" s="9"/>
      <c r="J13" s="9"/>
    </row>
    <row r="14" spans="1:15" ht="15" customHeight="1">
      <c r="B14" s="12" t="s">
        <v>21</v>
      </c>
      <c r="C14" s="11">
        <f>D14+E14</f>
        <v>11171</v>
      </c>
      <c r="D14" s="11">
        <f t="shared" ref="D14:E17" si="4">G14+J14+M14</f>
        <v>5399</v>
      </c>
      <c r="E14" s="11">
        <f t="shared" si="4"/>
        <v>5772</v>
      </c>
      <c r="F14" s="11">
        <f>G14+H14</f>
        <v>3911</v>
      </c>
      <c r="G14" s="11">
        <f>SUM(G15:G17)</f>
        <v>1971</v>
      </c>
      <c r="H14" s="11">
        <f>SUM(H15:H17)</f>
        <v>1940</v>
      </c>
      <c r="I14" s="11">
        <f>J14+K14</f>
        <v>3746</v>
      </c>
      <c r="J14" s="11">
        <f>SUM(J15:J17)</f>
        <v>1774</v>
      </c>
      <c r="K14" s="11">
        <f>SUM(K15:K17)</f>
        <v>1972</v>
      </c>
      <c r="L14" s="11">
        <f>M14+N14</f>
        <v>3514</v>
      </c>
      <c r="M14" s="11">
        <f>SUM(M15:M17)</f>
        <v>1654</v>
      </c>
      <c r="N14" s="11">
        <f>SUM(N15:N17)</f>
        <v>1860</v>
      </c>
    </row>
    <row r="15" spans="1:15" ht="15" customHeight="1">
      <c r="B15" s="10" t="s">
        <v>3</v>
      </c>
      <c r="C15" s="9">
        <f>D15+E15</f>
        <v>7563</v>
      </c>
      <c r="D15" s="9">
        <f t="shared" si="4"/>
        <v>3654</v>
      </c>
      <c r="E15" s="9">
        <f t="shared" si="4"/>
        <v>3909</v>
      </c>
      <c r="F15" s="9">
        <f>G15+H15</f>
        <v>2623</v>
      </c>
      <c r="G15" s="9">
        <v>1328</v>
      </c>
      <c r="H15" s="9">
        <v>1295</v>
      </c>
      <c r="I15" s="9">
        <f>J15+K15</f>
        <v>2575</v>
      </c>
      <c r="J15" s="9">
        <v>1216</v>
      </c>
      <c r="K15" s="1">
        <v>1359</v>
      </c>
      <c r="L15" s="9">
        <f>M15+N15</f>
        <v>2365</v>
      </c>
      <c r="M15" s="1">
        <v>1110</v>
      </c>
      <c r="N15" s="1">
        <v>1255</v>
      </c>
    </row>
    <row r="16" spans="1:15" ht="15" customHeight="1">
      <c r="B16" s="10" t="s">
        <v>2</v>
      </c>
      <c r="C16" s="9">
        <f>D16+E16</f>
        <v>2343</v>
      </c>
      <c r="D16" s="9">
        <f t="shared" si="4"/>
        <v>1140</v>
      </c>
      <c r="E16" s="9">
        <f t="shared" si="4"/>
        <v>1203</v>
      </c>
      <c r="F16" s="9">
        <f>G16+H16</f>
        <v>841</v>
      </c>
      <c r="G16" s="9">
        <v>420</v>
      </c>
      <c r="H16" s="9">
        <v>421</v>
      </c>
      <c r="I16" s="9">
        <f>J16+K16</f>
        <v>734</v>
      </c>
      <c r="J16" s="9">
        <v>353</v>
      </c>
      <c r="K16" s="1">
        <v>381</v>
      </c>
      <c r="L16" s="9">
        <f>M16+N16</f>
        <v>768</v>
      </c>
      <c r="M16" s="1">
        <v>367</v>
      </c>
      <c r="N16" s="1">
        <v>401</v>
      </c>
    </row>
    <row r="17" spans="2:14" ht="15" customHeight="1">
      <c r="B17" s="10" t="s">
        <v>1</v>
      </c>
      <c r="C17" s="9">
        <f>D17+E17</f>
        <v>1265</v>
      </c>
      <c r="D17" s="9">
        <f t="shared" si="4"/>
        <v>605</v>
      </c>
      <c r="E17" s="9">
        <f t="shared" si="4"/>
        <v>660</v>
      </c>
      <c r="F17" s="9">
        <f>G17+H17</f>
        <v>447</v>
      </c>
      <c r="G17" s="9">
        <v>223</v>
      </c>
      <c r="H17" s="9">
        <v>224</v>
      </c>
      <c r="I17" s="9">
        <f>J17+K17</f>
        <v>437</v>
      </c>
      <c r="J17" s="9">
        <v>205</v>
      </c>
      <c r="K17" s="1">
        <v>232</v>
      </c>
      <c r="L17" s="9">
        <f>M17+N17</f>
        <v>381</v>
      </c>
      <c r="M17" s="1">
        <v>177</v>
      </c>
      <c r="N17" s="1">
        <v>204</v>
      </c>
    </row>
    <row r="18" spans="2:14" ht="5.0999999999999996" customHeight="1">
      <c r="B18" s="13"/>
      <c r="C18" s="9"/>
      <c r="D18" s="9"/>
      <c r="E18" s="9"/>
      <c r="F18" s="9"/>
      <c r="G18" s="9"/>
      <c r="H18" s="9"/>
      <c r="I18" s="9"/>
      <c r="J18" s="9"/>
    </row>
    <row r="19" spans="2:14" ht="15" customHeight="1">
      <c r="B19" s="12" t="s">
        <v>20</v>
      </c>
      <c r="C19" s="11">
        <f>D19+E19</f>
        <v>1278</v>
      </c>
      <c r="D19" s="11">
        <f t="shared" ref="D19:E22" si="5">G19+J19+M19</f>
        <v>658</v>
      </c>
      <c r="E19" s="11">
        <f t="shared" si="5"/>
        <v>620</v>
      </c>
      <c r="F19" s="11">
        <f>G19+H19</f>
        <v>485</v>
      </c>
      <c r="G19" s="11">
        <f>SUM(G20:G22)</f>
        <v>250</v>
      </c>
      <c r="H19" s="11">
        <f>SUM(H20:H22)</f>
        <v>235</v>
      </c>
      <c r="I19" s="11">
        <f>J19+K19</f>
        <v>393</v>
      </c>
      <c r="J19" s="11">
        <f>SUM(J20:J22)</f>
        <v>196</v>
      </c>
      <c r="K19" s="11">
        <f>SUM(K20:K22)</f>
        <v>197</v>
      </c>
      <c r="L19" s="11">
        <f>M19+N19</f>
        <v>400</v>
      </c>
      <c r="M19" s="11">
        <f>SUM(M20:M22)</f>
        <v>212</v>
      </c>
      <c r="N19" s="11">
        <f>SUM(N20:N22)</f>
        <v>188</v>
      </c>
    </row>
    <row r="20" spans="2:14" ht="15" customHeight="1">
      <c r="B20" s="10" t="s">
        <v>3</v>
      </c>
      <c r="C20" s="9">
        <f>D20+E20</f>
        <v>945</v>
      </c>
      <c r="D20" s="9">
        <f t="shared" si="5"/>
        <v>505</v>
      </c>
      <c r="E20" s="9">
        <f t="shared" si="5"/>
        <v>440</v>
      </c>
      <c r="F20" s="9">
        <f>G20+H20</f>
        <v>372</v>
      </c>
      <c r="G20" s="14">
        <v>197</v>
      </c>
      <c r="H20" s="14">
        <v>175</v>
      </c>
      <c r="I20" s="9">
        <f>J20+K20</f>
        <v>283</v>
      </c>
      <c r="J20" s="9">
        <v>149</v>
      </c>
      <c r="K20" s="1">
        <v>134</v>
      </c>
      <c r="L20" s="9">
        <f>M20+N20</f>
        <v>290</v>
      </c>
      <c r="M20" s="1">
        <v>159</v>
      </c>
      <c r="N20" s="1">
        <v>131</v>
      </c>
    </row>
    <row r="21" spans="2:14" ht="15" customHeight="1">
      <c r="B21" s="10" t="s">
        <v>2</v>
      </c>
      <c r="C21" s="9">
        <f>D21+E21</f>
        <v>150</v>
      </c>
      <c r="D21" s="9">
        <f t="shared" si="5"/>
        <v>69</v>
      </c>
      <c r="E21" s="9">
        <f t="shared" si="5"/>
        <v>81</v>
      </c>
      <c r="F21" s="9">
        <f>G21+H21</f>
        <v>55</v>
      </c>
      <c r="G21" s="9">
        <v>27</v>
      </c>
      <c r="H21" s="9">
        <v>28</v>
      </c>
      <c r="I21" s="9">
        <f>J21+K21</f>
        <v>36</v>
      </c>
      <c r="J21" s="9">
        <v>15</v>
      </c>
      <c r="K21" s="1">
        <v>21</v>
      </c>
      <c r="L21" s="9">
        <f>M21+N21</f>
        <v>59</v>
      </c>
      <c r="M21" s="1">
        <v>27</v>
      </c>
      <c r="N21" s="1">
        <v>32</v>
      </c>
    </row>
    <row r="22" spans="2:14" ht="15" customHeight="1">
      <c r="B22" s="10" t="s">
        <v>1</v>
      </c>
      <c r="C22" s="9">
        <f>D22+E22</f>
        <v>183</v>
      </c>
      <c r="D22" s="9">
        <f t="shared" si="5"/>
        <v>84</v>
      </c>
      <c r="E22" s="9">
        <f t="shared" si="5"/>
        <v>99</v>
      </c>
      <c r="F22" s="9">
        <f>G22+H22</f>
        <v>58</v>
      </c>
      <c r="G22" s="9">
        <v>26</v>
      </c>
      <c r="H22" s="9">
        <v>32</v>
      </c>
      <c r="I22" s="9">
        <f>J22+K22</f>
        <v>74</v>
      </c>
      <c r="J22" s="9">
        <v>32</v>
      </c>
      <c r="K22" s="1">
        <v>42</v>
      </c>
      <c r="L22" s="9">
        <f>M22+N22</f>
        <v>51</v>
      </c>
      <c r="M22" s="1">
        <v>26</v>
      </c>
      <c r="N22" s="1">
        <v>25</v>
      </c>
    </row>
    <row r="23" spans="2:14" ht="5.0999999999999996" customHeight="1">
      <c r="B23" s="13"/>
      <c r="C23" s="9"/>
      <c r="D23" s="9"/>
      <c r="E23" s="9"/>
      <c r="F23" s="9"/>
      <c r="G23" s="9"/>
      <c r="H23" s="9"/>
      <c r="I23" s="9"/>
      <c r="J23" s="9"/>
    </row>
    <row r="24" spans="2:14" ht="15" customHeight="1">
      <c r="B24" s="12" t="s">
        <v>19</v>
      </c>
      <c r="C24" s="11">
        <f>D24+E24</f>
        <v>3025</v>
      </c>
      <c r="D24" s="11">
        <f t="shared" ref="D24:E27" si="6">G24+J24+M24</f>
        <v>1611</v>
      </c>
      <c r="E24" s="11">
        <f t="shared" si="6"/>
        <v>1414</v>
      </c>
      <c r="F24" s="11">
        <f>G24+H24</f>
        <v>1072</v>
      </c>
      <c r="G24" s="11">
        <f>SUM(G25:G27)</f>
        <v>561</v>
      </c>
      <c r="H24" s="11">
        <f>SUM(H25:H27)</f>
        <v>511</v>
      </c>
      <c r="I24" s="11">
        <f>J24+K24</f>
        <v>1018</v>
      </c>
      <c r="J24" s="11">
        <f>SUM(J25:J27)</f>
        <v>558</v>
      </c>
      <c r="K24" s="11">
        <f>SUM(K25:K27)</f>
        <v>460</v>
      </c>
      <c r="L24" s="11">
        <f>M24+N24</f>
        <v>935</v>
      </c>
      <c r="M24" s="11">
        <f>SUM(M25:M27)</f>
        <v>492</v>
      </c>
      <c r="N24" s="11">
        <f>SUM(N25:N27)</f>
        <v>443</v>
      </c>
    </row>
    <row r="25" spans="2:14" ht="15" customHeight="1">
      <c r="B25" s="10" t="s">
        <v>3</v>
      </c>
      <c r="C25" s="9">
        <f>D25+E25</f>
        <v>2801</v>
      </c>
      <c r="D25" s="9">
        <f t="shared" si="6"/>
        <v>1502</v>
      </c>
      <c r="E25" s="9">
        <f t="shared" si="6"/>
        <v>1299</v>
      </c>
      <c r="F25" s="9">
        <f>G25+H25</f>
        <v>983</v>
      </c>
      <c r="G25" s="9">
        <v>516</v>
      </c>
      <c r="H25" s="9">
        <v>467</v>
      </c>
      <c r="I25" s="9">
        <f>J25+K25</f>
        <v>946</v>
      </c>
      <c r="J25" s="9">
        <v>523</v>
      </c>
      <c r="K25" s="1">
        <v>423</v>
      </c>
      <c r="L25" s="9">
        <f>M25+N25</f>
        <v>872</v>
      </c>
      <c r="M25" s="1">
        <v>463</v>
      </c>
      <c r="N25" s="1">
        <v>409</v>
      </c>
    </row>
    <row r="26" spans="2:14" ht="15" customHeight="1">
      <c r="B26" s="10" t="s">
        <v>2</v>
      </c>
      <c r="C26" s="9">
        <f>D26+E26</f>
        <v>42</v>
      </c>
      <c r="D26" s="9">
        <f t="shared" si="6"/>
        <v>17</v>
      </c>
      <c r="E26" s="9">
        <f t="shared" si="6"/>
        <v>25</v>
      </c>
      <c r="F26" s="9">
        <f>G26+H26</f>
        <v>16</v>
      </c>
      <c r="G26" s="14">
        <v>5</v>
      </c>
      <c r="H26" s="14">
        <v>11</v>
      </c>
      <c r="I26" s="9">
        <f>J26+K26</f>
        <v>10</v>
      </c>
      <c r="J26" s="14">
        <v>5</v>
      </c>
      <c r="K26" s="1">
        <v>5</v>
      </c>
      <c r="L26" s="9">
        <f>M26+N26</f>
        <v>16</v>
      </c>
      <c r="M26" s="1">
        <v>7</v>
      </c>
      <c r="N26" s="1">
        <v>9</v>
      </c>
    </row>
    <row r="27" spans="2:14" ht="15" customHeight="1">
      <c r="B27" s="10" t="s">
        <v>1</v>
      </c>
      <c r="C27" s="9">
        <f>D27+E27</f>
        <v>182</v>
      </c>
      <c r="D27" s="9">
        <f t="shared" si="6"/>
        <v>92</v>
      </c>
      <c r="E27" s="9">
        <f t="shared" si="6"/>
        <v>90</v>
      </c>
      <c r="F27" s="9">
        <f>G27+H27</f>
        <v>73</v>
      </c>
      <c r="G27" s="9">
        <v>40</v>
      </c>
      <c r="H27" s="9">
        <v>33</v>
      </c>
      <c r="I27" s="9">
        <f>J27+K27</f>
        <v>62</v>
      </c>
      <c r="J27" s="9">
        <v>30</v>
      </c>
      <c r="K27" s="1">
        <v>32</v>
      </c>
      <c r="L27" s="9">
        <f>M27+N27</f>
        <v>47</v>
      </c>
      <c r="M27" s="1">
        <v>22</v>
      </c>
      <c r="N27" s="1">
        <v>25</v>
      </c>
    </row>
    <row r="28" spans="2:14" ht="5.0999999999999996" customHeight="1">
      <c r="B28" s="13"/>
      <c r="C28" s="9"/>
      <c r="D28" s="9"/>
      <c r="E28" s="9"/>
      <c r="F28" s="9"/>
      <c r="G28" s="9"/>
      <c r="H28" s="9"/>
      <c r="I28" s="9"/>
      <c r="J28" s="9"/>
    </row>
    <row r="29" spans="2:14" ht="15" customHeight="1">
      <c r="B29" s="12" t="s">
        <v>18</v>
      </c>
      <c r="C29" s="11">
        <f>D29+E29</f>
        <v>3308</v>
      </c>
      <c r="D29" s="11">
        <f t="shared" ref="D29:E32" si="7">G29+J29+M29</f>
        <v>1544</v>
      </c>
      <c r="E29" s="11">
        <f t="shared" si="7"/>
        <v>1764</v>
      </c>
      <c r="F29" s="11">
        <f>G29+H29</f>
        <v>1067</v>
      </c>
      <c r="G29" s="11">
        <f>SUM(G30:G32)</f>
        <v>527</v>
      </c>
      <c r="H29" s="11">
        <f>SUM(H30:H32)</f>
        <v>540</v>
      </c>
      <c r="I29" s="11">
        <f>J29+K29</f>
        <v>1134</v>
      </c>
      <c r="J29" s="11">
        <f>SUM(J30:J32)</f>
        <v>521</v>
      </c>
      <c r="K29" s="11">
        <f>SUM(K30:K32)</f>
        <v>613</v>
      </c>
      <c r="L29" s="11">
        <f>M29+N29</f>
        <v>1107</v>
      </c>
      <c r="M29" s="11">
        <f>SUM(M30:M32)</f>
        <v>496</v>
      </c>
      <c r="N29" s="11">
        <f>SUM(N30:N32)</f>
        <v>611</v>
      </c>
    </row>
    <row r="30" spans="2:14" ht="15" customHeight="1">
      <c r="B30" s="10" t="s">
        <v>3</v>
      </c>
      <c r="C30" s="9">
        <f>D30+E30</f>
        <v>2998</v>
      </c>
      <c r="D30" s="9">
        <f t="shared" si="7"/>
        <v>1438</v>
      </c>
      <c r="E30" s="9">
        <f t="shared" si="7"/>
        <v>1560</v>
      </c>
      <c r="F30" s="9">
        <f>G30+H30</f>
        <v>969</v>
      </c>
      <c r="G30" s="9">
        <v>492</v>
      </c>
      <c r="H30" s="9">
        <v>477</v>
      </c>
      <c r="I30" s="9">
        <f>J30+K30</f>
        <v>1026</v>
      </c>
      <c r="J30" s="9">
        <v>483</v>
      </c>
      <c r="K30" s="1">
        <v>543</v>
      </c>
      <c r="L30" s="9">
        <f>M30+N30</f>
        <v>1003</v>
      </c>
      <c r="M30" s="1">
        <v>463</v>
      </c>
      <c r="N30" s="1">
        <v>540</v>
      </c>
    </row>
    <row r="31" spans="2:14" ht="15" customHeight="1">
      <c r="B31" s="10" t="s">
        <v>2</v>
      </c>
      <c r="C31" s="9">
        <f>D31+E31</f>
        <v>166</v>
      </c>
      <c r="D31" s="9">
        <f t="shared" si="7"/>
        <v>51</v>
      </c>
      <c r="E31" s="9">
        <f t="shared" si="7"/>
        <v>115</v>
      </c>
      <c r="F31" s="9">
        <f>G31+H31</f>
        <v>45</v>
      </c>
      <c r="G31" s="9">
        <v>16</v>
      </c>
      <c r="H31" s="9">
        <v>29</v>
      </c>
      <c r="I31" s="9">
        <f>J31+K31</f>
        <v>57</v>
      </c>
      <c r="J31" s="9">
        <v>18</v>
      </c>
      <c r="K31" s="1">
        <v>39</v>
      </c>
      <c r="L31" s="9">
        <f>M31+N31</f>
        <v>64</v>
      </c>
      <c r="M31" s="1">
        <v>17</v>
      </c>
      <c r="N31" s="1">
        <v>47</v>
      </c>
    </row>
    <row r="32" spans="2:14" ht="15" customHeight="1">
      <c r="B32" s="10" t="s">
        <v>1</v>
      </c>
      <c r="C32" s="9">
        <f>D32+E32</f>
        <v>144</v>
      </c>
      <c r="D32" s="9">
        <f t="shared" si="7"/>
        <v>55</v>
      </c>
      <c r="E32" s="9">
        <f t="shared" si="7"/>
        <v>89</v>
      </c>
      <c r="F32" s="9">
        <f>G32+H32</f>
        <v>53</v>
      </c>
      <c r="G32" s="14">
        <v>19</v>
      </c>
      <c r="H32" s="14">
        <v>34</v>
      </c>
      <c r="I32" s="9">
        <f>J32+K32</f>
        <v>51</v>
      </c>
      <c r="J32" s="14">
        <v>20</v>
      </c>
      <c r="K32" s="1">
        <v>31</v>
      </c>
      <c r="L32" s="9">
        <f>M32+N32</f>
        <v>40</v>
      </c>
      <c r="M32" s="1">
        <v>16</v>
      </c>
      <c r="N32" s="1">
        <v>24</v>
      </c>
    </row>
    <row r="33" spans="2:14" ht="5.0999999999999996" customHeight="1">
      <c r="B33" s="13"/>
      <c r="C33" s="9"/>
      <c r="D33" s="9"/>
      <c r="E33" s="9"/>
      <c r="F33" s="9"/>
      <c r="G33" s="9"/>
      <c r="H33" s="9"/>
      <c r="I33" s="9"/>
      <c r="J33" s="9"/>
    </row>
    <row r="34" spans="2:14" ht="15" customHeight="1">
      <c r="B34" s="12" t="s">
        <v>17</v>
      </c>
      <c r="C34" s="11">
        <f>D34+E34</f>
        <v>1368</v>
      </c>
      <c r="D34" s="11">
        <f t="shared" ref="D34:E37" si="8">G34+J34+M34</f>
        <v>673</v>
      </c>
      <c r="E34" s="11">
        <f t="shared" si="8"/>
        <v>695</v>
      </c>
      <c r="F34" s="11">
        <f>G34+H34</f>
        <v>500</v>
      </c>
      <c r="G34" s="11">
        <f>SUM(G35:G37)</f>
        <v>233</v>
      </c>
      <c r="H34" s="11">
        <f>SUM(H35:H37)</f>
        <v>267</v>
      </c>
      <c r="I34" s="11">
        <f>J34+K34</f>
        <v>465</v>
      </c>
      <c r="J34" s="11">
        <f>SUM(J35:J37)</f>
        <v>244</v>
      </c>
      <c r="K34" s="11">
        <f>SUM(K35:K37)</f>
        <v>221</v>
      </c>
      <c r="L34" s="11">
        <f>M34+N34</f>
        <v>403</v>
      </c>
      <c r="M34" s="11">
        <f>SUM(M35:M37)</f>
        <v>196</v>
      </c>
      <c r="N34" s="11">
        <f>SUM(N35:N37)</f>
        <v>207</v>
      </c>
    </row>
    <row r="35" spans="2:14" ht="15" customHeight="1">
      <c r="B35" s="10" t="s">
        <v>3</v>
      </c>
      <c r="C35" s="9">
        <f>D35+E35</f>
        <v>1068</v>
      </c>
      <c r="D35" s="9">
        <f t="shared" si="8"/>
        <v>562</v>
      </c>
      <c r="E35" s="9">
        <f t="shared" si="8"/>
        <v>506</v>
      </c>
      <c r="F35" s="9">
        <f>G35+H35</f>
        <v>383</v>
      </c>
      <c r="G35" s="9">
        <v>189</v>
      </c>
      <c r="H35" s="9">
        <v>194</v>
      </c>
      <c r="I35" s="9">
        <f>J35+K35</f>
        <v>371</v>
      </c>
      <c r="J35" s="9">
        <v>207</v>
      </c>
      <c r="K35" s="1">
        <v>164</v>
      </c>
      <c r="L35" s="9">
        <f>M35+N35</f>
        <v>314</v>
      </c>
      <c r="M35" s="1">
        <v>166</v>
      </c>
      <c r="N35" s="1">
        <v>148</v>
      </c>
    </row>
    <row r="36" spans="2:14" ht="15" customHeight="1">
      <c r="B36" s="10" t="s">
        <v>2</v>
      </c>
      <c r="C36" s="9">
        <f>D36+E36</f>
        <v>78</v>
      </c>
      <c r="D36" s="9">
        <f t="shared" si="8"/>
        <v>28</v>
      </c>
      <c r="E36" s="9">
        <f t="shared" si="8"/>
        <v>50</v>
      </c>
      <c r="F36" s="9">
        <f>G36+H36</f>
        <v>23</v>
      </c>
      <c r="G36" s="9">
        <v>10</v>
      </c>
      <c r="H36" s="9">
        <v>13</v>
      </c>
      <c r="I36" s="9">
        <f>J36+K36</f>
        <v>24</v>
      </c>
      <c r="J36" s="9">
        <v>10</v>
      </c>
      <c r="K36" s="9">
        <v>14</v>
      </c>
      <c r="L36" s="9">
        <f>M36+N36</f>
        <v>31</v>
      </c>
      <c r="M36" s="9">
        <v>8</v>
      </c>
      <c r="N36" s="9">
        <v>23</v>
      </c>
    </row>
    <row r="37" spans="2:14" ht="15" customHeight="1">
      <c r="B37" s="10" t="s">
        <v>1</v>
      </c>
      <c r="C37" s="9">
        <f>D37+E37</f>
        <v>222</v>
      </c>
      <c r="D37" s="9">
        <f t="shared" si="8"/>
        <v>83</v>
      </c>
      <c r="E37" s="9">
        <f t="shared" si="8"/>
        <v>139</v>
      </c>
      <c r="F37" s="9">
        <f>G37+H37</f>
        <v>94</v>
      </c>
      <c r="G37" s="9">
        <v>34</v>
      </c>
      <c r="H37" s="9">
        <v>60</v>
      </c>
      <c r="I37" s="9">
        <f>J37+K37</f>
        <v>70</v>
      </c>
      <c r="J37" s="9">
        <v>27</v>
      </c>
      <c r="K37" s="1">
        <v>43</v>
      </c>
      <c r="L37" s="9">
        <f>M37+N37</f>
        <v>58</v>
      </c>
      <c r="M37" s="1">
        <v>22</v>
      </c>
      <c r="N37" s="1">
        <v>36</v>
      </c>
    </row>
    <row r="38" spans="2:14" ht="5.0999999999999996" customHeight="1">
      <c r="B38" s="13"/>
      <c r="C38" s="9"/>
      <c r="D38" s="9"/>
      <c r="E38" s="9"/>
      <c r="F38" s="9"/>
      <c r="G38" s="9"/>
      <c r="H38" s="9"/>
      <c r="I38" s="9"/>
      <c r="J38" s="9"/>
    </row>
    <row r="39" spans="2:14" ht="15" customHeight="1">
      <c r="B39" s="12" t="s">
        <v>16</v>
      </c>
      <c r="C39" s="11">
        <f>D39+E39</f>
        <v>4523</v>
      </c>
      <c r="D39" s="11">
        <f t="shared" ref="D39:E42" si="9">G39+J39+M39</f>
        <v>2266</v>
      </c>
      <c r="E39" s="11">
        <f t="shared" si="9"/>
        <v>2257</v>
      </c>
      <c r="F39" s="11">
        <f>G39+H39</f>
        <v>1624</v>
      </c>
      <c r="G39" s="11">
        <f>SUM(G40:G42)</f>
        <v>820</v>
      </c>
      <c r="H39" s="11">
        <f>SUM(H40:H42)</f>
        <v>804</v>
      </c>
      <c r="I39" s="11">
        <f>J39+K39</f>
        <v>1495</v>
      </c>
      <c r="J39" s="11">
        <f>SUM(J40:J42)</f>
        <v>768</v>
      </c>
      <c r="K39" s="11">
        <f>SUM(K40:K42)</f>
        <v>727</v>
      </c>
      <c r="L39" s="11">
        <f>M39+N39</f>
        <v>1404</v>
      </c>
      <c r="M39" s="11">
        <f>SUM(M40:M42)</f>
        <v>678</v>
      </c>
      <c r="N39" s="11">
        <f>SUM(N40:N42)</f>
        <v>726</v>
      </c>
    </row>
    <row r="40" spans="2:14" ht="15" customHeight="1">
      <c r="B40" s="10" t="s">
        <v>3</v>
      </c>
      <c r="C40" s="9">
        <f>D40+E40</f>
        <v>4005</v>
      </c>
      <c r="D40" s="9">
        <f t="shared" si="9"/>
        <v>1933</v>
      </c>
      <c r="E40" s="9">
        <f t="shared" si="9"/>
        <v>2072</v>
      </c>
      <c r="F40" s="9">
        <f>G40+H40</f>
        <v>1452</v>
      </c>
      <c r="G40" s="9">
        <v>706</v>
      </c>
      <c r="H40" s="9">
        <v>746</v>
      </c>
      <c r="I40" s="9">
        <f>J40+K40</f>
        <v>1327</v>
      </c>
      <c r="J40" s="9">
        <v>664</v>
      </c>
      <c r="K40" s="1">
        <v>663</v>
      </c>
      <c r="L40" s="9">
        <f>M40+N40</f>
        <v>1226</v>
      </c>
      <c r="M40" s="9">
        <v>563</v>
      </c>
      <c r="N40" s="9">
        <v>663</v>
      </c>
    </row>
    <row r="41" spans="2:14" ht="15" customHeight="1">
      <c r="B41" s="10" t="s">
        <v>2</v>
      </c>
      <c r="C41" s="9">
        <f>D41+E41</f>
        <v>281</v>
      </c>
      <c r="D41" s="9">
        <f t="shared" si="9"/>
        <v>203</v>
      </c>
      <c r="E41" s="9">
        <f t="shared" si="9"/>
        <v>78</v>
      </c>
      <c r="F41" s="9">
        <f>G41+H41</f>
        <v>97</v>
      </c>
      <c r="G41" s="9">
        <v>72</v>
      </c>
      <c r="H41" s="9">
        <v>25</v>
      </c>
      <c r="I41" s="9">
        <f>J41+K41</f>
        <v>88</v>
      </c>
      <c r="J41" s="9">
        <v>63</v>
      </c>
      <c r="K41" s="1">
        <v>25</v>
      </c>
      <c r="L41" s="9">
        <f>M41+N41</f>
        <v>96</v>
      </c>
      <c r="M41" s="9">
        <v>68</v>
      </c>
      <c r="N41" s="9">
        <v>28</v>
      </c>
    </row>
    <row r="42" spans="2:14" ht="15" customHeight="1">
      <c r="B42" s="10" t="s">
        <v>1</v>
      </c>
      <c r="C42" s="9">
        <f>D42+E42</f>
        <v>237</v>
      </c>
      <c r="D42" s="9">
        <f t="shared" si="9"/>
        <v>130</v>
      </c>
      <c r="E42" s="9">
        <f t="shared" si="9"/>
        <v>107</v>
      </c>
      <c r="F42" s="9">
        <f>G42+H42</f>
        <v>75</v>
      </c>
      <c r="G42" s="9">
        <v>42</v>
      </c>
      <c r="H42" s="9">
        <v>33</v>
      </c>
      <c r="I42" s="9">
        <f>J42+K42</f>
        <v>80</v>
      </c>
      <c r="J42" s="9">
        <v>41</v>
      </c>
      <c r="K42" s="1">
        <v>39</v>
      </c>
      <c r="L42" s="9">
        <f>M42+N42</f>
        <v>82</v>
      </c>
      <c r="M42" s="9">
        <v>47</v>
      </c>
      <c r="N42" s="9">
        <v>35</v>
      </c>
    </row>
    <row r="43" spans="2:14" ht="5.0999999999999996" customHeight="1">
      <c r="B43" s="13"/>
      <c r="C43" s="9"/>
      <c r="D43" s="9"/>
      <c r="E43" s="9"/>
      <c r="F43" s="9"/>
      <c r="G43" s="9"/>
      <c r="H43" s="9"/>
      <c r="I43" s="9"/>
      <c r="J43" s="9"/>
    </row>
    <row r="44" spans="2:14" ht="15" customHeight="1">
      <c r="B44" s="12" t="s">
        <v>15</v>
      </c>
      <c r="C44" s="11">
        <f>D44+E44</f>
        <v>345</v>
      </c>
      <c r="D44" s="11">
        <f t="shared" ref="D44:E47" si="10">G44+J44+M44</f>
        <v>203</v>
      </c>
      <c r="E44" s="11">
        <f t="shared" si="10"/>
        <v>142</v>
      </c>
      <c r="F44" s="11">
        <f>G44+H44</f>
        <v>139</v>
      </c>
      <c r="G44" s="11">
        <f>SUM(G45:G47)</f>
        <v>85</v>
      </c>
      <c r="H44" s="11">
        <f>SUM(H45:H47)</f>
        <v>54</v>
      </c>
      <c r="I44" s="11">
        <f>J44+K44</f>
        <v>109</v>
      </c>
      <c r="J44" s="11">
        <f>SUM(J45:J47)</f>
        <v>60</v>
      </c>
      <c r="K44" s="11">
        <f>SUM(K45:K47)</f>
        <v>49</v>
      </c>
      <c r="L44" s="11">
        <f>M44+N44</f>
        <v>97</v>
      </c>
      <c r="M44" s="11">
        <f>SUM(M45:M47)</f>
        <v>58</v>
      </c>
      <c r="N44" s="11">
        <f>SUM(N45:N47)</f>
        <v>39</v>
      </c>
    </row>
    <row r="45" spans="2:14" ht="15" customHeight="1">
      <c r="B45" s="10" t="s">
        <v>3</v>
      </c>
      <c r="C45" s="9">
        <f>D45+E45</f>
        <v>248</v>
      </c>
      <c r="D45" s="9">
        <f t="shared" si="10"/>
        <v>160</v>
      </c>
      <c r="E45" s="9">
        <f t="shared" si="10"/>
        <v>88</v>
      </c>
      <c r="F45" s="9">
        <f>G45+H45</f>
        <v>107</v>
      </c>
      <c r="G45" s="14">
        <v>72</v>
      </c>
      <c r="H45" s="14">
        <v>35</v>
      </c>
      <c r="I45" s="9">
        <f>J45+K45</f>
        <v>78</v>
      </c>
      <c r="J45" s="14">
        <v>48</v>
      </c>
      <c r="K45" s="1">
        <v>30</v>
      </c>
      <c r="L45" s="9">
        <f>M45+N45</f>
        <v>63</v>
      </c>
      <c r="M45" s="9">
        <v>40</v>
      </c>
      <c r="N45" s="9">
        <v>23</v>
      </c>
    </row>
    <row r="46" spans="2:14" ht="15" customHeight="1">
      <c r="B46" s="10" t="s">
        <v>2</v>
      </c>
      <c r="C46" s="9">
        <f>D46+E46</f>
        <v>74</v>
      </c>
      <c r="D46" s="9">
        <f t="shared" si="10"/>
        <v>35</v>
      </c>
      <c r="E46" s="9">
        <f t="shared" si="10"/>
        <v>39</v>
      </c>
      <c r="F46" s="9">
        <f>G46+H46</f>
        <v>23</v>
      </c>
      <c r="G46" s="9">
        <v>9</v>
      </c>
      <c r="H46" s="9">
        <v>14</v>
      </c>
      <c r="I46" s="9">
        <f>J46+K46</f>
        <v>24</v>
      </c>
      <c r="J46" s="9">
        <v>9</v>
      </c>
      <c r="K46" s="1">
        <v>15</v>
      </c>
      <c r="L46" s="9">
        <f>M46+N46</f>
        <v>27</v>
      </c>
      <c r="M46" s="9">
        <v>17</v>
      </c>
      <c r="N46" s="9">
        <v>10</v>
      </c>
    </row>
    <row r="47" spans="2:14" ht="15" customHeight="1">
      <c r="B47" s="10" t="s">
        <v>1</v>
      </c>
      <c r="C47" s="9">
        <f>D47+E47</f>
        <v>23</v>
      </c>
      <c r="D47" s="9">
        <f t="shared" si="10"/>
        <v>8</v>
      </c>
      <c r="E47" s="9">
        <f t="shared" si="10"/>
        <v>15</v>
      </c>
      <c r="F47" s="9">
        <f>G47+H47</f>
        <v>9</v>
      </c>
      <c r="G47" s="9">
        <v>4</v>
      </c>
      <c r="H47" s="9">
        <v>5</v>
      </c>
      <c r="I47" s="9">
        <f>J47+K47</f>
        <v>7</v>
      </c>
      <c r="J47" s="9">
        <v>3</v>
      </c>
      <c r="K47" s="1">
        <v>4</v>
      </c>
      <c r="L47" s="9">
        <f>M47+N47</f>
        <v>7</v>
      </c>
      <c r="M47" s="9">
        <v>1</v>
      </c>
      <c r="N47" s="9">
        <v>6</v>
      </c>
    </row>
    <row r="48" spans="2:14" ht="5.0999999999999996" customHeight="1">
      <c r="B48" s="13"/>
      <c r="C48" s="9"/>
      <c r="D48" s="9"/>
      <c r="E48" s="9"/>
      <c r="F48" s="9"/>
      <c r="G48" s="9"/>
      <c r="H48" s="9"/>
      <c r="I48" s="9"/>
      <c r="J48" s="9"/>
    </row>
    <row r="49" spans="2:14" ht="15" customHeight="1">
      <c r="B49" s="12" t="s">
        <v>14</v>
      </c>
      <c r="C49" s="11">
        <f>D49+E49</f>
        <v>4212</v>
      </c>
      <c r="D49" s="11">
        <f t="shared" ref="D49:E52" si="11">G49+J49+M49</f>
        <v>2074</v>
      </c>
      <c r="E49" s="11">
        <f t="shared" si="11"/>
        <v>2138</v>
      </c>
      <c r="F49" s="11">
        <f>G49+H49</f>
        <v>1538</v>
      </c>
      <c r="G49" s="11">
        <f>SUM(G50:G52)</f>
        <v>746</v>
      </c>
      <c r="H49" s="11">
        <f>SUM(H50:H52)</f>
        <v>792</v>
      </c>
      <c r="I49" s="11">
        <f>J49+K49</f>
        <v>1386</v>
      </c>
      <c r="J49" s="11">
        <f>SUM(J50:J52)</f>
        <v>689</v>
      </c>
      <c r="K49" s="11">
        <f>SUM(K50:K52)</f>
        <v>697</v>
      </c>
      <c r="L49" s="11">
        <f>M49+N49</f>
        <v>1288</v>
      </c>
      <c r="M49" s="11">
        <f>SUM(M50:M52)</f>
        <v>639</v>
      </c>
      <c r="N49" s="11">
        <f>SUM(N50:N52)</f>
        <v>649</v>
      </c>
    </row>
    <row r="50" spans="2:14" ht="15" customHeight="1">
      <c r="B50" s="10" t="s">
        <v>3</v>
      </c>
      <c r="C50" s="9">
        <f>D50+E50</f>
        <v>3194</v>
      </c>
      <c r="D50" s="9">
        <f t="shared" si="11"/>
        <v>1556</v>
      </c>
      <c r="E50" s="9">
        <f t="shared" si="11"/>
        <v>1638</v>
      </c>
      <c r="F50" s="9">
        <f>G50+H50</f>
        <v>1178</v>
      </c>
      <c r="G50" s="9">
        <v>561</v>
      </c>
      <c r="H50" s="9">
        <v>617</v>
      </c>
      <c r="I50" s="9">
        <f>J50+K50</f>
        <v>1045</v>
      </c>
      <c r="J50" s="9">
        <v>515</v>
      </c>
      <c r="K50" s="1">
        <v>530</v>
      </c>
      <c r="L50" s="9">
        <f>M50+N50</f>
        <v>971</v>
      </c>
      <c r="M50" s="9">
        <v>480</v>
      </c>
      <c r="N50" s="9">
        <v>491</v>
      </c>
    </row>
    <row r="51" spans="2:14" ht="15" customHeight="1">
      <c r="B51" s="10" t="s">
        <v>2</v>
      </c>
      <c r="C51" s="9">
        <f>D51+E51</f>
        <v>338</v>
      </c>
      <c r="D51" s="9">
        <f t="shared" si="11"/>
        <v>175</v>
      </c>
      <c r="E51" s="9">
        <f t="shared" si="11"/>
        <v>163</v>
      </c>
      <c r="F51" s="9">
        <f>G51+H51</f>
        <v>130</v>
      </c>
      <c r="G51" s="14">
        <v>67</v>
      </c>
      <c r="H51" s="14">
        <v>63</v>
      </c>
      <c r="I51" s="9">
        <f>J51+K51</f>
        <v>118</v>
      </c>
      <c r="J51" s="14">
        <v>64</v>
      </c>
      <c r="K51" s="1">
        <v>54</v>
      </c>
      <c r="L51" s="9">
        <f>M51+N51</f>
        <v>90</v>
      </c>
      <c r="M51" s="9">
        <v>44</v>
      </c>
      <c r="N51" s="9">
        <v>46</v>
      </c>
    </row>
    <row r="52" spans="2:14" ht="15" customHeight="1">
      <c r="B52" s="10" t="s">
        <v>1</v>
      </c>
      <c r="C52" s="9">
        <f>D52+E52</f>
        <v>680</v>
      </c>
      <c r="D52" s="9">
        <f t="shared" si="11"/>
        <v>343</v>
      </c>
      <c r="E52" s="9">
        <f t="shared" si="11"/>
        <v>337</v>
      </c>
      <c r="F52" s="9">
        <f>G52+H52</f>
        <v>230</v>
      </c>
      <c r="G52" s="9">
        <v>118</v>
      </c>
      <c r="H52" s="9">
        <v>112</v>
      </c>
      <c r="I52" s="9">
        <f>J52+K52</f>
        <v>223</v>
      </c>
      <c r="J52" s="9">
        <v>110</v>
      </c>
      <c r="K52" s="1">
        <v>113</v>
      </c>
      <c r="L52" s="9">
        <f>M52+N52</f>
        <v>227</v>
      </c>
      <c r="M52" s="9">
        <v>115</v>
      </c>
      <c r="N52" s="9">
        <v>112</v>
      </c>
    </row>
    <row r="53" spans="2:14" ht="5.0999999999999996" customHeight="1">
      <c r="B53" s="13"/>
      <c r="C53" s="9"/>
      <c r="D53" s="9"/>
      <c r="E53" s="9"/>
      <c r="F53" s="9"/>
      <c r="G53" s="9"/>
      <c r="H53" s="9"/>
      <c r="I53" s="9"/>
      <c r="J53" s="9"/>
    </row>
    <row r="54" spans="2:14" ht="15" customHeight="1">
      <c r="B54" s="12" t="s">
        <v>13</v>
      </c>
      <c r="C54" s="11">
        <f>D54+E54</f>
        <v>1674</v>
      </c>
      <c r="D54" s="11">
        <f t="shared" ref="D54:E57" si="12">G54+J54+M54</f>
        <v>802</v>
      </c>
      <c r="E54" s="11">
        <f t="shared" si="12"/>
        <v>872</v>
      </c>
      <c r="F54" s="11">
        <f>G54+H54</f>
        <v>560</v>
      </c>
      <c r="G54" s="11">
        <f>SUM(G55:G57)</f>
        <v>278</v>
      </c>
      <c r="H54" s="11">
        <f>SUM(H55:H57)</f>
        <v>282</v>
      </c>
      <c r="I54" s="11">
        <f>J54+K54</f>
        <v>588</v>
      </c>
      <c r="J54" s="11">
        <f>SUM(J55:J57)</f>
        <v>286</v>
      </c>
      <c r="K54" s="11">
        <f>SUM(K55:K57)</f>
        <v>302</v>
      </c>
      <c r="L54" s="11">
        <f>M54+N54</f>
        <v>526</v>
      </c>
      <c r="M54" s="11">
        <f>SUM(M55:M57)</f>
        <v>238</v>
      </c>
      <c r="N54" s="11">
        <f>SUM(N55:N57)</f>
        <v>288</v>
      </c>
    </row>
    <row r="55" spans="2:14" ht="15" customHeight="1">
      <c r="B55" s="10" t="s">
        <v>3</v>
      </c>
      <c r="C55" s="9">
        <f>D55+E55</f>
        <v>1578</v>
      </c>
      <c r="D55" s="9">
        <f t="shared" si="12"/>
        <v>747</v>
      </c>
      <c r="E55" s="9">
        <f t="shared" si="12"/>
        <v>831</v>
      </c>
      <c r="F55" s="9">
        <f>G55+H55</f>
        <v>520</v>
      </c>
      <c r="G55" s="9">
        <v>250</v>
      </c>
      <c r="H55" s="9">
        <v>270</v>
      </c>
      <c r="I55" s="9">
        <f>J55+K55</f>
        <v>559</v>
      </c>
      <c r="J55" s="9">
        <v>271</v>
      </c>
      <c r="K55" s="1">
        <v>288</v>
      </c>
      <c r="L55" s="9">
        <f>M55+N55</f>
        <v>499</v>
      </c>
      <c r="M55" s="9">
        <v>226</v>
      </c>
      <c r="N55" s="9">
        <v>273</v>
      </c>
    </row>
    <row r="56" spans="2:14" ht="15" customHeight="1">
      <c r="B56" s="10" t="s">
        <v>2</v>
      </c>
      <c r="C56" s="9">
        <f>D56+E56</f>
        <v>0</v>
      </c>
      <c r="D56" s="9">
        <f t="shared" si="12"/>
        <v>0</v>
      </c>
      <c r="E56" s="9">
        <f t="shared" si="12"/>
        <v>0</v>
      </c>
      <c r="F56" s="9">
        <f>G56+H56</f>
        <v>0</v>
      </c>
      <c r="G56" s="9">
        <v>0</v>
      </c>
      <c r="H56" s="9">
        <v>0</v>
      </c>
      <c r="I56" s="9">
        <f>J56+K56</f>
        <v>0</v>
      </c>
      <c r="J56" s="9">
        <v>0</v>
      </c>
      <c r="K56" s="9">
        <v>0</v>
      </c>
      <c r="L56" s="9">
        <f>M56+N56</f>
        <v>0</v>
      </c>
      <c r="M56" s="9">
        <v>0</v>
      </c>
      <c r="N56" s="9">
        <v>0</v>
      </c>
    </row>
    <row r="57" spans="2:14" ht="15" customHeight="1">
      <c r="B57" s="10" t="s">
        <v>1</v>
      </c>
      <c r="C57" s="9">
        <f>D57+E57</f>
        <v>96</v>
      </c>
      <c r="D57" s="9">
        <f t="shared" si="12"/>
        <v>55</v>
      </c>
      <c r="E57" s="9">
        <f t="shared" si="12"/>
        <v>41</v>
      </c>
      <c r="F57" s="9">
        <f>G57+H57</f>
        <v>40</v>
      </c>
      <c r="G57" s="9">
        <v>28</v>
      </c>
      <c r="H57" s="9">
        <v>12</v>
      </c>
      <c r="I57" s="9">
        <f>J57+K57</f>
        <v>29</v>
      </c>
      <c r="J57" s="9">
        <v>15</v>
      </c>
      <c r="K57" s="1">
        <v>14</v>
      </c>
      <c r="L57" s="9">
        <f>M57+N57</f>
        <v>27</v>
      </c>
      <c r="M57" s="9">
        <v>12</v>
      </c>
      <c r="N57" s="9">
        <v>15</v>
      </c>
    </row>
    <row r="58" spans="2:14" ht="5.0999999999999996" customHeight="1">
      <c r="B58" s="13"/>
      <c r="C58" s="9"/>
      <c r="D58" s="9"/>
      <c r="E58" s="9"/>
      <c r="F58" s="9"/>
      <c r="G58" s="9"/>
      <c r="H58" s="9"/>
      <c r="I58" s="9"/>
      <c r="J58" s="9"/>
    </row>
    <row r="59" spans="2:14" ht="15" customHeight="1">
      <c r="B59" s="12" t="s">
        <v>12</v>
      </c>
      <c r="C59" s="11">
        <f>D59+E59</f>
        <v>1511</v>
      </c>
      <c r="D59" s="11">
        <f t="shared" ref="D59:E62" si="13">G59+J59+M59</f>
        <v>729</v>
      </c>
      <c r="E59" s="11">
        <f t="shared" si="13"/>
        <v>782</v>
      </c>
      <c r="F59" s="11">
        <f>G59+H59</f>
        <v>539</v>
      </c>
      <c r="G59" s="11">
        <f>SUM(G60:G62)</f>
        <v>269</v>
      </c>
      <c r="H59" s="11">
        <f>SUM(H60:H62)</f>
        <v>270</v>
      </c>
      <c r="I59" s="11">
        <f>J59+K59</f>
        <v>541</v>
      </c>
      <c r="J59" s="11">
        <f>SUM(J60:J62)</f>
        <v>264</v>
      </c>
      <c r="K59" s="11">
        <f>SUM(K60:K62)</f>
        <v>277</v>
      </c>
      <c r="L59" s="11">
        <f>M59+N59</f>
        <v>431</v>
      </c>
      <c r="M59" s="11">
        <f>SUM(M60:M62)</f>
        <v>196</v>
      </c>
      <c r="N59" s="11">
        <f>SUM(N60:N62)</f>
        <v>235</v>
      </c>
    </row>
    <row r="60" spans="2:14" ht="15" customHeight="1">
      <c r="B60" s="10" t="s">
        <v>3</v>
      </c>
      <c r="C60" s="9">
        <f>D60+E60</f>
        <v>1432</v>
      </c>
      <c r="D60" s="9">
        <f t="shared" si="13"/>
        <v>691</v>
      </c>
      <c r="E60" s="9">
        <f t="shared" si="13"/>
        <v>741</v>
      </c>
      <c r="F60" s="9">
        <f>G60+H60</f>
        <v>509</v>
      </c>
      <c r="G60" s="9">
        <v>249</v>
      </c>
      <c r="H60" s="9">
        <v>260</v>
      </c>
      <c r="I60" s="9">
        <f>J60+K60</f>
        <v>512</v>
      </c>
      <c r="J60" s="9">
        <v>253</v>
      </c>
      <c r="K60" s="1">
        <v>259</v>
      </c>
      <c r="L60" s="9">
        <f>M60+N60</f>
        <v>411</v>
      </c>
      <c r="M60" s="9">
        <v>189</v>
      </c>
      <c r="N60" s="9">
        <v>222</v>
      </c>
    </row>
    <row r="61" spans="2:14" ht="15" customHeight="1">
      <c r="B61" s="10" t="s">
        <v>2</v>
      </c>
      <c r="C61" s="9">
        <f>D61+E61</f>
        <v>0</v>
      </c>
      <c r="D61" s="9">
        <f t="shared" si="13"/>
        <v>0</v>
      </c>
      <c r="E61" s="9">
        <f t="shared" si="13"/>
        <v>0</v>
      </c>
      <c r="F61" s="9">
        <f>G61+H61</f>
        <v>0</v>
      </c>
      <c r="G61" s="9">
        <v>0</v>
      </c>
      <c r="H61" s="9">
        <v>0</v>
      </c>
      <c r="I61" s="9">
        <f>J61+K61</f>
        <v>0</v>
      </c>
      <c r="J61" s="9">
        <v>0</v>
      </c>
      <c r="K61" s="9">
        <v>0</v>
      </c>
      <c r="L61" s="9">
        <f>M61+N61</f>
        <v>0</v>
      </c>
      <c r="M61" s="9">
        <v>0</v>
      </c>
      <c r="N61" s="9">
        <v>0</v>
      </c>
    </row>
    <row r="62" spans="2:14" ht="15" customHeight="1">
      <c r="B62" s="10" t="s">
        <v>1</v>
      </c>
      <c r="C62" s="9">
        <f>D62+E62</f>
        <v>79</v>
      </c>
      <c r="D62" s="9">
        <f t="shared" si="13"/>
        <v>38</v>
      </c>
      <c r="E62" s="9">
        <f t="shared" si="13"/>
        <v>41</v>
      </c>
      <c r="F62" s="9">
        <f>G62+H62</f>
        <v>30</v>
      </c>
      <c r="G62" s="9">
        <v>20</v>
      </c>
      <c r="H62" s="9">
        <v>10</v>
      </c>
      <c r="I62" s="9">
        <f>J62+K62</f>
        <v>29</v>
      </c>
      <c r="J62" s="9">
        <v>11</v>
      </c>
      <c r="K62" s="1">
        <v>18</v>
      </c>
      <c r="L62" s="9">
        <f>M62+N62</f>
        <v>20</v>
      </c>
      <c r="M62" s="9">
        <v>7</v>
      </c>
      <c r="N62" s="9">
        <v>13</v>
      </c>
    </row>
    <row r="63" spans="2:14" ht="5.0999999999999996" customHeight="1">
      <c r="B63" s="13"/>
      <c r="C63" s="9"/>
      <c r="D63" s="9"/>
      <c r="E63" s="9"/>
      <c r="F63" s="9"/>
      <c r="G63" s="9"/>
      <c r="H63" s="9"/>
      <c r="I63" s="9"/>
      <c r="J63" s="9"/>
    </row>
    <row r="64" spans="2:14" ht="15" customHeight="1">
      <c r="B64" s="12" t="s">
        <v>11</v>
      </c>
      <c r="C64" s="11">
        <f>D64+E64</f>
        <v>4516</v>
      </c>
      <c r="D64" s="11">
        <f t="shared" ref="D64:E67" si="14">G64+J64+M64</f>
        <v>2200</v>
      </c>
      <c r="E64" s="11">
        <f t="shared" si="14"/>
        <v>2316</v>
      </c>
      <c r="F64" s="11">
        <f>G64+H64</f>
        <v>1583</v>
      </c>
      <c r="G64" s="11">
        <f>SUM(G65:G67)</f>
        <v>779</v>
      </c>
      <c r="H64" s="11">
        <f>SUM(H65:H67)</f>
        <v>804</v>
      </c>
      <c r="I64" s="11">
        <f>J64+K64</f>
        <v>1469</v>
      </c>
      <c r="J64" s="11">
        <f>SUM(J65:J67)</f>
        <v>703</v>
      </c>
      <c r="K64" s="11">
        <f>SUM(K65:K67)</f>
        <v>766</v>
      </c>
      <c r="L64" s="11">
        <f>M64+N64</f>
        <v>1464</v>
      </c>
      <c r="M64" s="11">
        <f>SUM(M65:M67)</f>
        <v>718</v>
      </c>
      <c r="N64" s="11">
        <f>SUM(N65:N67)</f>
        <v>746</v>
      </c>
    </row>
    <row r="65" spans="2:14" ht="15" customHeight="1">
      <c r="B65" s="10" t="s">
        <v>3</v>
      </c>
      <c r="C65" s="9">
        <f>D65+E65</f>
        <v>3456</v>
      </c>
      <c r="D65" s="9">
        <f t="shared" si="14"/>
        <v>1599</v>
      </c>
      <c r="E65" s="9">
        <f t="shared" si="14"/>
        <v>1857</v>
      </c>
      <c r="F65" s="9">
        <f>G65+H65</f>
        <v>1215</v>
      </c>
      <c r="G65" s="9">
        <v>562</v>
      </c>
      <c r="H65" s="9">
        <v>653</v>
      </c>
      <c r="I65" s="9">
        <f>J65+K65</f>
        <v>1126</v>
      </c>
      <c r="J65" s="9">
        <v>502</v>
      </c>
      <c r="K65" s="1">
        <v>624</v>
      </c>
      <c r="L65" s="9">
        <f>M65+N65</f>
        <v>1115</v>
      </c>
      <c r="M65" s="9">
        <v>535</v>
      </c>
      <c r="N65" s="9">
        <v>580</v>
      </c>
    </row>
    <row r="66" spans="2:14" ht="15" customHeight="1">
      <c r="B66" s="10" t="s">
        <v>2</v>
      </c>
      <c r="C66" s="9">
        <f>D66+E66</f>
        <v>723</v>
      </c>
      <c r="D66" s="9">
        <f t="shared" si="14"/>
        <v>381</v>
      </c>
      <c r="E66" s="9">
        <f t="shared" si="14"/>
        <v>342</v>
      </c>
      <c r="F66" s="9">
        <f>G66+H66</f>
        <v>263</v>
      </c>
      <c r="G66" s="9">
        <v>139</v>
      </c>
      <c r="H66" s="9">
        <v>124</v>
      </c>
      <c r="I66" s="9">
        <f>J66+K66</f>
        <v>227</v>
      </c>
      <c r="J66" s="9">
        <v>124</v>
      </c>
      <c r="K66" s="1">
        <v>103</v>
      </c>
      <c r="L66" s="9">
        <f>M66+N66</f>
        <v>233</v>
      </c>
      <c r="M66" s="9">
        <v>118</v>
      </c>
      <c r="N66" s="9">
        <v>115</v>
      </c>
    </row>
    <row r="67" spans="2:14" ht="15" customHeight="1">
      <c r="B67" s="10" t="s">
        <v>1</v>
      </c>
      <c r="C67" s="9">
        <f>D67+E67</f>
        <v>337</v>
      </c>
      <c r="D67" s="9">
        <f t="shared" si="14"/>
        <v>220</v>
      </c>
      <c r="E67" s="9">
        <f t="shared" si="14"/>
        <v>117</v>
      </c>
      <c r="F67" s="9">
        <f>G67+H67</f>
        <v>105</v>
      </c>
      <c r="G67" s="9">
        <v>78</v>
      </c>
      <c r="H67" s="9">
        <v>27</v>
      </c>
      <c r="I67" s="9">
        <f>J67+K67</f>
        <v>116</v>
      </c>
      <c r="J67" s="9">
        <v>77</v>
      </c>
      <c r="K67" s="1">
        <v>39</v>
      </c>
      <c r="L67" s="9">
        <f>M67+N67</f>
        <v>116</v>
      </c>
      <c r="M67" s="9">
        <v>65</v>
      </c>
      <c r="N67" s="9">
        <v>51</v>
      </c>
    </row>
    <row r="68" spans="2:14" ht="5.0999999999999996" customHeight="1">
      <c r="B68" s="13"/>
      <c r="C68" s="9"/>
      <c r="D68" s="9"/>
      <c r="E68" s="9"/>
      <c r="F68" s="9"/>
      <c r="G68" s="9"/>
      <c r="H68" s="9"/>
      <c r="I68" s="9"/>
      <c r="J68" s="9"/>
    </row>
    <row r="69" spans="2:14" ht="15" customHeight="1">
      <c r="B69" s="12" t="s">
        <v>10</v>
      </c>
      <c r="C69" s="11">
        <f>D69+E69</f>
        <v>20070</v>
      </c>
      <c r="D69" s="11">
        <f t="shared" ref="D69:E72" si="15">G69+J69+M69</f>
        <v>9009</v>
      </c>
      <c r="E69" s="11">
        <f t="shared" si="15"/>
        <v>11061</v>
      </c>
      <c r="F69" s="11">
        <f>G69+H69</f>
        <v>7038</v>
      </c>
      <c r="G69" s="11">
        <f>SUM(G70:G72)</f>
        <v>3203</v>
      </c>
      <c r="H69" s="11">
        <f>SUM(H70:H72)</f>
        <v>3835</v>
      </c>
      <c r="I69" s="11">
        <f>J69+K69</f>
        <v>6618</v>
      </c>
      <c r="J69" s="11">
        <f>SUM(J70:J72)</f>
        <v>3004</v>
      </c>
      <c r="K69" s="11">
        <f>SUM(K70:K72)</f>
        <v>3614</v>
      </c>
      <c r="L69" s="11">
        <f>M69+N69</f>
        <v>6414</v>
      </c>
      <c r="M69" s="11">
        <f>SUM(M70:M72)</f>
        <v>2802</v>
      </c>
      <c r="N69" s="11">
        <f>SUM(N70:N72)</f>
        <v>3612</v>
      </c>
    </row>
    <row r="70" spans="2:14" ht="15" customHeight="1">
      <c r="B70" s="10" t="s">
        <v>3</v>
      </c>
      <c r="C70" s="9">
        <f>D70+E70</f>
        <v>14801</v>
      </c>
      <c r="D70" s="9">
        <f t="shared" si="15"/>
        <v>6549</v>
      </c>
      <c r="E70" s="9">
        <f t="shared" si="15"/>
        <v>8252</v>
      </c>
      <c r="F70" s="9">
        <f>G70+H70</f>
        <v>5171</v>
      </c>
      <c r="G70" s="9">
        <v>2308</v>
      </c>
      <c r="H70" s="9">
        <v>2863</v>
      </c>
      <c r="I70" s="9">
        <f>J70+K70</f>
        <v>4965</v>
      </c>
      <c r="J70" s="9">
        <v>2230</v>
      </c>
      <c r="K70" s="1">
        <v>2735</v>
      </c>
      <c r="L70" s="9">
        <f>M70+N70</f>
        <v>4665</v>
      </c>
      <c r="M70" s="9">
        <v>2011</v>
      </c>
      <c r="N70" s="9">
        <v>2654</v>
      </c>
    </row>
    <row r="71" spans="2:14" ht="15" customHeight="1">
      <c r="B71" s="10" t="s">
        <v>2</v>
      </c>
      <c r="C71" s="9">
        <f>D71+E71</f>
        <v>4070</v>
      </c>
      <c r="D71" s="9">
        <f t="shared" si="15"/>
        <v>1937</v>
      </c>
      <c r="E71" s="9">
        <f t="shared" si="15"/>
        <v>2133</v>
      </c>
      <c r="F71" s="9">
        <f>G71+H71</f>
        <v>1449</v>
      </c>
      <c r="G71" s="9">
        <v>697</v>
      </c>
      <c r="H71" s="9">
        <v>752</v>
      </c>
      <c r="I71" s="9">
        <f>J71+K71</f>
        <v>1279</v>
      </c>
      <c r="J71" s="9">
        <v>616</v>
      </c>
      <c r="K71" s="1">
        <v>663</v>
      </c>
      <c r="L71" s="9">
        <f>M71+N71</f>
        <v>1342</v>
      </c>
      <c r="M71" s="9">
        <v>624</v>
      </c>
      <c r="N71" s="9">
        <v>718</v>
      </c>
    </row>
    <row r="72" spans="2:14" ht="15" customHeight="1">
      <c r="B72" s="10" t="s">
        <v>1</v>
      </c>
      <c r="C72" s="9">
        <f>D72+E72</f>
        <v>1199</v>
      </c>
      <c r="D72" s="9">
        <f t="shared" si="15"/>
        <v>523</v>
      </c>
      <c r="E72" s="9">
        <f t="shared" si="15"/>
        <v>676</v>
      </c>
      <c r="F72" s="9">
        <f>G72+H72</f>
        <v>418</v>
      </c>
      <c r="G72" s="9">
        <v>198</v>
      </c>
      <c r="H72" s="9">
        <v>220</v>
      </c>
      <c r="I72" s="9">
        <f>J72+K72</f>
        <v>374</v>
      </c>
      <c r="J72" s="9">
        <v>158</v>
      </c>
      <c r="K72" s="1">
        <v>216</v>
      </c>
      <c r="L72" s="9">
        <f>M72+N72</f>
        <v>407</v>
      </c>
      <c r="M72" s="9">
        <v>167</v>
      </c>
      <c r="N72" s="9">
        <v>240</v>
      </c>
    </row>
    <row r="73" spans="2:14" ht="5.0999999999999996" customHeight="1">
      <c r="B73" s="13"/>
      <c r="C73" s="9"/>
      <c r="D73" s="9"/>
      <c r="E73" s="9"/>
      <c r="F73" s="9"/>
      <c r="G73" s="9"/>
      <c r="H73" s="9"/>
      <c r="I73" s="9"/>
      <c r="J73" s="9"/>
    </row>
    <row r="74" spans="2:14" ht="15" customHeight="1">
      <c r="B74" s="12" t="s">
        <v>9</v>
      </c>
      <c r="C74" s="11">
        <f>D74+E74</f>
        <v>930</v>
      </c>
      <c r="D74" s="11">
        <f t="shared" ref="D74:E77" si="16">G74+J74+M74</f>
        <v>461</v>
      </c>
      <c r="E74" s="11">
        <f t="shared" si="16"/>
        <v>469</v>
      </c>
      <c r="F74" s="11">
        <f>G74+H74</f>
        <v>346</v>
      </c>
      <c r="G74" s="11">
        <f>SUM(G75:G77)</f>
        <v>181</v>
      </c>
      <c r="H74" s="11">
        <f>SUM(H75:H77)</f>
        <v>165</v>
      </c>
      <c r="I74" s="11">
        <f>J74+K74</f>
        <v>296</v>
      </c>
      <c r="J74" s="11">
        <f>SUM(J75:J77)</f>
        <v>141</v>
      </c>
      <c r="K74" s="11">
        <f>SUM(K75:K77)</f>
        <v>155</v>
      </c>
      <c r="L74" s="11">
        <f>M74+N74</f>
        <v>288</v>
      </c>
      <c r="M74" s="11">
        <f>SUM(M75:M77)</f>
        <v>139</v>
      </c>
      <c r="N74" s="11">
        <f>SUM(N75:N77)</f>
        <v>149</v>
      </c>
    </row>
    <row r="75" spans="2:14" ht="15" customHeight="1">
      <c r="B75" s="10" t="s">
        <v>3</v>
      </c>
      <c r="C75" s="9">
        <f>D75+E75</f>
        <v>394</v>
      </c>
      <c r="D75" s="9">
        <f t="shared" si="16"/>
        <v>157</v>
      </c>
      <c r="E75" s="9">
        <f t="shared" si="16"/>
        <v>237</v>
      </c>
      <c r="F75" s="9">
        <f>G75+H75</f>
        <v>145</v>
      </c>
      <c r="G75" s="9">
        <v>62</v>
      </c>
      <c r="H75" s="9">
        <v>83</v>
      </c>
      <c r="I75" s="9">
        <f>J75+K75</f>
        <v>128</v>
      </c>
      <c r="J75" s="9">
        <v>52</v>
      </c>
      <c r="K75" s="1">
        <v>76</v>
      </c>
      <c r="L75" s="9">
        <f>M75+N75</f>
        <v>121</v>
      </c>
      <c r="M75" s="9">
        <v>43</v>
      </c>
      <c r="N75" s="9">
        <v>78</v>
      </c>
    </row>
    <row r="76" spans="2:14" ht="15" customHeight="1">
      <c r="B76" s="10" t="s">
        <v>2</v>
      </c>
      <c r="C76" s="9">
        <f>D76+E76</f>
        <v>0</v>
      </c>
      <c r="D76" s="9">
        <f t="shared" si="16"/>
        <v>0</v>
      </c>
      <c r="E76" s="9">
        <f t="shared" si="16"/>
        <v>0</v>
      </c>
      <c r="F76" s="9">
        <f>G76+H76</f>
        <v>0</v>
      </c>
      <c r="G76" s="9">
        <v>0</v>
      </c>
      <c r="H76" s="9">
        <v>0</v>
      </c>
      <c r="I76" s="9">
        <f>J76+K76</f>
        <v>0</v>
      </c>
      <c r="J76" s="9">
        <v>0</v>
      </c>
      <c r="K76" s="9">
        <v>0</v>
      </c>
      <c r="L76" s="9">
        <f>M76+N76</f>
        <v>0</v>
      </c>
      <c r="M76" s="9">
        <v>0</v>
      </c>
      <c r="N76" s="9">
        <v>0</v>
      </c>
    </row>
    <row r="77" spans="2:14" ht="15" customHeight="1">
      <c r="B77" s="10" t="s">
        <v>1</v>
      </c>
      <c r="C77" s="9">
        <f>D77+E77</f>
        <v>536</v>
      </c>
      <c r="D77" s="9">
        <f t="shared" si="16"/>
        <v>304</v>
      </c>
      <c r="E77" s="9">
        <f t="shared" si="16"/>
        <v>232</v>
      </c>
      <c r="F77" s="9">
        <f>G77+H77</f>
        <v>201</v>
      </c>
      <c r="G77" s="9">
        <v>119</v>
      </c>
      <c r="H77" s="9">
        <v>82</v>
      </c>
      <c r="I77" s="9">
        <f>J77+K77</f>
        <v>168</v>
      </c>
      <c r="J77" s="9">
        <v>89</v>
      </c>
      <c r="K77" s="1">
        <v>79</v>
      </c>
      <c r="L77" s="9">
        <f>M77+N77</f>
        <v>167</v>
      </c>
      <c r="M77" s="9">
        <v>96</v>
      </c>
      <c r="N77" s="9">
        <v>71</v>
      </c>
    </row>
    <row r="78" spans="2:14" ht="5.0999999999999996" customHeight="1">
      <c r="B78" s="13"/>
      <c r="C78" s="9"/>
      <c r="D78" s="9"/>
      <c r="E78" s="9"/>
      <c r="F78" s="9"/>
      <c r="G78" s="9"/>
      <c r="H78" s="9"/>
      <c r="I78" s="9"/>
      <c r="J78" s="9"/>
    </row>
    <row r="79" spans="2:14" ht="15" customHeight="1">
      <c r="B79" s="12" t="s">
        <v>8</v>
      </c>
      <c r="C79" s="11">
        <f>D79+E79</f>
        <v>477</v>
      </c>
      <c r="D79" s="11">
        <f t="shared" ref="D79:E82" si="17">G79+J79+M79</f>
        <v>204</v>
      </c>
      <c r="E79" s="11">
        <f t="shared" si="17"/>
        <v>273</v>
      </c>
      <c r="F79" s="11">
        <f>G79+H79</f>
        <v>168</v>
      </c>
      <c r="G79" s="11">
        <f>SUM(G80:G82)</f>
        <v>58</v>
      </c>
      <c r="H79" s="11">
        <f>SUM(H80:H82)</f>
        <v>110</v>
      </c>
      <c r="I79" s="11">
        <f>J79+K79</f>
        <v>161</v>
      </c>
      <c r="J79" s="11">
        <f>SUM(J80:J82)</f>
        <v>88</v>
      </c>
      <c r="K79" s="11">
        <f>SUM(K80:K82)</f>
        <v>73</v>
      </c>
      <c r="L79" s="11">
        <f>M79+N79</f>
        <v>148</v>
      </c>
      <c r="M79" s="11">
        <f>SUM(M80:M82)</f>
        <v>58</v>
      </c>
      <c r="N79" s="11">
        <f>SUM(N80:N82)</f>
        <v>90</v>
      </c>
    </row>
    <row r="80" spans="2:14" ht="15" customHeight="1">
      <c r="B80" s="10" t="s">
        <v>3</v>
      </c>
      <c r="C80" s="9">
        <f>D80+E80</f>
        <v>396</v>
      </c>
      <c r="D80" s="9">
        <f t="shared" si="17"/>
        <v>165</v>
      </c>
      <c r="E80" s="9">
        <f t="shared" si="17"/>
        <v>231</v>
      </c>
      <c r="F80" s="9">
        <f>G80+H80</f>
        <v>140</v>
      </c>
      <c r="G80" s="9">
        <v>49</v>
      </c>
      <c r="H80" s="9">
        <v>91</v>
      </c>
      <c r="I80" s="9">
        <f>J80+K80</f>
        <v>136</v>
      </c>
      <c r="J80" s="9">
        <v>71</v>
      </c>
      <c r="K80" s="1">
        <v>65</v>
      </c>
      <c r="L80" s="9">
        <f>M80+N80</f>
        <v>120</v>
      </c>
      <c r="M80" s="9">
        <v>45</v>
      </c>
      <c r="N80" s="9">
        <v>75</v>
      </c>
    </row>
    <row r="81" spans="2:14" ht="15" customHeight="1">
      <c r="B81" s="10" t="s">
        <v>2</v>
      </c>
      <c r="C81" s="9">
        <f>D81+E81</f>
        <v>20</v>
      </c>
      <c r="D81" s="9">
        <f t="shared" si="17"/>
        <v>11</v>
      </c>
      <c r="E81" s="9">
        <f t="shared" si="17"/>
        <v>9</v>
      </c>
      <c r="F81" s="9">
        <f>G81+H81</f>
        <v>0</v>
      </c>
      <c r="G81" s="9">
        <v>0</v>
      </c>
      <c r="H81" s="9">
        <v>0</v>
      </c>
      <c r="I81" s="9">
        <f>J81+K81</f>
        <v>6</v>
      </c>
      <c r="J81" s="9">
        <v>5</v>
      </c>
      <c r="K81" s="1">
        <v>1</v>
      </c>
      <c r="L81" s="9">
        <f>M81+N81</f>
        <v>14</v>
      </c>
      <c r="M81" s="9">
        <v>6</v>
      </c>
      <c r="N81" s="9">
        <v>8</v>
      </c>
    </row>
    <row r="82" spans="2:14" ht="15" customHeight="1">
      <c r="B82" s="10" t="s">
        <v>1</v>
      </c>
      <c r="C82" s="9">
        <f>D82+E82</f>
        <v>61</v>
      </c>
      <c r="D82" s="9">
        <f t="shared" si="17"/>
        <v>28</v>
      </c>
      <c r="E82" s="9">
        <f t="shared" si="17"/>
        <v>33</v>
      </c>
      <c r="F82" s="9">
        <f>G82+H82</f>
        <v>28</v>
      </c>
      <c r="G82" s="9">
        <v>9</v>
      </c>
      <c r="H82" s="9">
        <v>19</v>
      </c>
      <c r="I82" s="9">
        <f>J82+K82</f>
        <v>19</v>
      </c>
      <c r="J82" s="9">
        <v>12</v>
      </c>
      <c r="K82" s="1">
        <v>7</v>
      </c>
      <c r="L82" s="9">
        <f>M82+N82</f>
        <v>14</v>
      </c>
      <c r="M82" s="9">
        <v>7</v>
      </c>
      <c r="N82" s="9">
        <v>7</v>
      </c>
    </row>
    <row r="83" spans="2:14" ht="5.0999999999999996" customHeight="1">
      <c r="B83" s="13"/>
      <c r="C83" s="9"/>
      <c r="D83" s="9"/>
      <c r="E83" s="9"/>
      <c r="F83" s="9"/>
      <c r="G83" s="9"/>
      <c r="H83" s="9"/>
      <c r="I83" s="9"/>
      <c r="J83" s="9"/>
    </row>
    <row r="84" spans="2:14" ht="15" customHeight="1">
      <c r="B84" s="12" t="s">
        <v>7</v>
      </c>
      <c r="C84" s="11">
        <f>D84+E84</f>
        <v>1192</v>
      </c>
      <c r="D84" s="11">
        <f t="shared" ref="D84:E87" si="18">G84+J84+M84</f>
        <v>552</v>
      </c>
      <c r="E84" s="11">
        <f t="shared" si="18"/>
        <v>640</v>
      </c>
      <c r="F84" s="11">
        <f>G84+H84</f>
        <v>487</v>
      </c>
      <c r="G84" s="11">
        <f>SUM(G85:G87)</f>
        <v>242</v>
      </c>
      <c r="H84" s="11">
        <f>SUM(H85:H87)</f>
        <v>245</v>
      </c>
      <c r="I84" s="11">
        <f>J84+K84</f>
        <v>382</v>
      </c>
      <c r="J84" s="11">
        <f>SUM(J85:J87)</f>
        <v>162</v>
      </c>
      <c r="K84" s="11">
        <f>SUM(K85:K87)</f>
        <v>220</v>
      </c>
      <c r="L84" s="11">
        <f>M84+N84</f>
        <v>323</v>
      </c>
      <c r="M84" s="11">
        <f>SUM(M85:M87)</f>
        <v>148</v>
      </c>
      <c r="N84" s="11">
        <f>SUM(N85:N87)</f>
        <v>175</v>
      </c>
    </row>
    <row r="85" spans="2:14" ht="15" customHeight="1">
      <c r="B85" s="10" t="s">
        <v>3</v>
      </c>
      <c r="C85" s="9">
        <f>D85+E85</f>
        <v>902</v>
      </c>
      <c r="D85" s="9">
        <f t="shared" si="18"/>
        <v>482</v>
      </c>
      <c r="E85" s="9">
        <f t="shared" si="18"/>
        <v>420</v>
      </c>
      <c r="F85" s="9">
        <f>G85+H85</f>
        <v>386</v>
      </c>
      <c r="G85" s="9">
        <v>214</v>
      </c>
      <c r="H85" s="9">
        <v>172</v>
      </c>
      <c r="I85" s="9">
        <f>J85+K85</f>
        <v>279</v>
      </c>
      <c r="J85" s="9">
        <v>135</v>
      </c>
      <c r="K85" s="1">
        <v>144</v>
      </c>
      <c r="L85" s="9">
        <f>M85+N85</f>
        <v>237</v>
      </c>
      <c r="M85" s="9">
        <v>133</v>
      </c>
      <c r="N85" s="9">
        <v>104</v>
      </c>
    </row>
    <row r="86" spans="2:14" ht="15" customHeight="1">
      <c r="B86" s="10" t="s">
        <v>2</v>
      </c>
      <c r="C86" s="9">
        <f>D86+E86</f>
        <v>226</v>
      </c>
      <c r="D86" s="9">
        <f t="shared" si="18"/>
        <v>30</v>
      </c>
      <c r="E86" s="9">
        <f t="shared" si="18"/>
        <v>196</v>
      </c>
      <c r="F86" s="9">
        <f>G86+H86</f>
        <v>74</v>
      </c>
      <c r="G86" s="9">
        <v>10</v>
      </c>
      <c r="H86" s="9">
        <v>64</v>
      </c>
      <c r="I86" s="9">
        <f>J86+K86</f>
        <v>83</v>
      </c>
      <c r="J86" s="9">
        <v>13</v>
      </c>
      <c r="K86" s="1">
        <v>70</v>
      </c>
      <c r="L86" s="9">
        <f>M86+N86</f>
        <v>69</v>
      </c>
      <c r="M86" s="9">
        <v>7</v>
      </c>
      <c r="N86" s="9">
        <v>62</v>
      </c>
    </row>
    <row r="87" spans="2:14" ht="15" customHeight="1">
      <c r="B87" s="10" t="s">
        <v>1</v>
      </c>
      <c r="C87" s="9">
        <f>D87+E87</f>
        <v>64</v>
      </c>
      <c r="D87" s="9">
        <f t="shared" si="18"/>
        <v>40</v>
      </c>
      <c r="E87" s="9">
        <f t="shared" si="18"/>
        <v>24</v>
      </c>
      <c r="F87" s="9">
        <f>G87+H87</f>
        <v>27</v>
      </c>
      <c r="G87" s="9">
        <v>18</v>
      </c>
      <c r="H87" s="9">
        <v>9</v>
      </c>
      <c r="I87" s="9">
        <f>J87+K87</f>
        <v>20</v>
      </c>
      <c r="J87" s="9">
        <v>14</v>
      </c>
      <c r="K87" s="1">
        <v>6</v>
      </c>
      <c r="L87" s="9">
        <f>M87+N87</f>
        <v>17</v>
      </c>
      <c r="M87" s="9">
        <v>8</v>
      </c>
      <c r="N87" s="9">
        <v>9</v>
      </c>
    </row>
    <row r="88" spans="2:14" ht="5.0999999999999996" customHeight="1">
      <c r="B88" s="13"/>
      <c r="C88" s="9"/>
      <c r="D88" s="9"/>
      <c r="E88" s="9"/>
      <c r="F88" s="9"/>
      <c r="G88" s="9"/>
      <c r="H88" s="9"/>
      <c r="I88" s="9"/>
      <c r="J88" s="9"/>
    </row>
    <row r="89" spans="2:14" ht="15" customHeight="1">
      <c r="B89" s="12" t="s">
        <v>6</v>
      </c>
      <c r="C89" s="11">
        <f>D89+E89</f>
        <v>1041</v>
      </c>
      <c r="D89" s="11">
        <f t="shared" ref="D89:E92" si="19">G89+J89+M89</f>
        <v>525</v>
      </c>
      <c r="E89" s="11">
        <f t="shared" si="19"/>
        <v>516</v>
      </c>
      <c r="F89" s="11">
        <f>G89+H89</f>
        <v>387</v>
      </c>
      <c r="G89" s="11">
        <f>SUM(G90:G92)</f>
        <v>203</v>
      </c>
      <c r="H89" s="11">
        <f>SUM(H90:H92)</f>
        <v>184</v>
      </c>
      <c r="I89" s="11">
        <f>J89+K89</f>
        <v>353</v>
      </c>
      <c r="J89" s="11">
        <f>SUM(J90:J92)</f>
        <v>186</v>
      </c>
      <c r="K89" s="11">
        <f>SUM(K90:K92)</f>
        <v>167</v>
      </c>
      <c r="L89" s="11">
        <f>M89+N89</f>
        <v>301</v>
      </c>
      <c r="M89" s="11">
        <f>SUM(M90:M92)</f>
        <v>136</v>
      </c>
      <c r="N89" s="11">
        <f>SUM(N90:N92)</f>
        <v>165</v>
      </c>
    </row>
    <row r="90" spans="2:14" ht="15" customHeight="1">
      <c r="B90" s="10" t="s">
        <v>3</v>
      </c>
      <c r="C90" s="9">
        <f>D90+E90</f>
        <v>411</v>
      </c>
      <c r="D90" s="9">
        <f t="shared" si="19"/>
        <v>203</v>
      </c>
      <c r="E90" s="9">
        <f t="shared" si="19"/>
        <v>208</v>
      </c>
      <c r="F90" s="9">
        <f>G90+H90</f>
        <v>174</v>
      </c>
      <c r="G90" s="9">
        <v>92</v>
      </c>
      <c r="H90" s="9">
        <v>82</v>
      </c>
      <c r="I90" s="9">
        <f>J90+K90</f>
        <v>128</v>
      </c>
      <c r="J90" s="9">
        <v>60</v>
      </c>
      <c r="K90" s="1">
        <v>68</v>
      </c>
      <c r="L90" s="9">
        <f>M90+N90</f>
        <v>109</v>
      </c>
      <c r="M90" s="9">
        <v>51</v>
      </c>
      <c r="N90" s="9">
        <v>58</v>
      </c>
    </row>
    <row r="91" spans="2:14" ht="15" customHeight="1">
      <c r="B91" s="10" t="s">
        <v>2</v>
      </c>
      <c r="C91" s="9">
        <f>D91+E91</f>
        <v>437</v>
      </c>
      <c r="D91" s="9">
        <f t="shared" si="19"/>
        <v>247</v>
      </c>
      <c r="E91" s="9">
        <f t="shared" si="19"/>
        <v>190</v>
      </c>
      <c r="F91" s="9">
        <f>G91+H91</f>
        <v>148</v>
      </c>
      <c r="G91" s="9">
        <v>85</v>
      </c>
      <c r="H91" s="9">
        <v>63</v>
      </c>
      <c r="I91" s="9">
        <f>J91+K91</f>
        <v>161</v>
      </c>
      <c r="J91" s="9">
        <v>100</v>
      </c>
      <c r="K91" s="1">
        <v>61</v>
      </c>
      <c r="L91" s="9">
        <f>M91+N91</f>
        <v>128</v>
      </c>
      <c r="M91" s="9">
        <v>62</v>
      </c>
      <c r="N91" s="9">
        <v>66</v>
      </c>
    </row>
    <row r="92" spans="2:14" ht="15" customHeight="1">
      <c r="B92" s="10" t="s">
        <v>1</v>
      </c>
      <c r="C92" s="9">
        <f>D92+E92</f>
        <v>193</v>
      </c>
      <c r="D92" s="9">
        <f t="shared" si="19"/>
        <v>75</v>
      </c>
      <c r="E92" s="9">
        <f t="shared" si="19"/>
        <v>118</v>
      </c>
      <c r="F92" s="9">
        <f>G92+H92</f>
        <v>65</v>
      </c>
      <c r="G92" s="9">
        <v>26</v>
      </c>
      <c r="H92" s="9">
        <v>39</v>
      </c>
      <c r="I92" s="9">
        <f>J92+K92</f>
        <v>64</v>
      </c>
      <c r="J92" s="9">
        <v>26</v>
      </c>
      <c r="K92" s="1">
        <v>38</v>
      </c>
      <c r="L92" s="9">
        <f>M92+N92</f>
        <v>64</v>
      </c>
      <c r="M92" s="9">
        <v>23</v>
      </c>
      <c r="N92" s="9">
        <v>41</v>
      </c>
    </row>
    <row r="93" spans="2:14" ht="5.0999999999999996" customHeight="1">
      <c r="B93" s="13"/>
      <c r="C93" s="9"/>
      <c r="D93" s="9"/>
      <c r="E93" s="9"/>
      <c r="F93" s="9"/>
      <c r="G93" s="9"/>
      <c r="H93" s="9"/>
      <c r="I93" s="9"/>
      <c r="J93" s="9"/>
    </row>
    <row r="94" spans="2:14" ht="15" customHeight="1">
      <c r="B94" s="12" t="s">
        <v>5</v>
      </c>
      <c r="C94" s="11">
        <f>D94+E94</f>
        <v>412</v>
      </c>
      <c r="D94" s="11">
        <f t="shared" ref="D94:E97" si="20">G94+J94+M94</f>
        <v>247</v>
      </c>
      <c r="E94" s="11">
        <f t="shared" si="20"/>
        <v>165</v>
      </c>
      <c r="F94" s="11">
        <f>G94+H94</f>
        <v>147</v>
      </c>
      <c r="G94" s="11">
        <f>SUM(G95:G97)</f>
        <v>84</v>
      </c>
      <c r="H94" s="11">
        <f>SUM(H95:H97)</f>
        <v>63</v>
      </c>
      <c r="I94" s="11">
        <f>J94+K94</f>
        <v>171</v>
      </c>
      <c r="J94" s="11">
        <f>SUM(J95:J97)</f>
        <v>104</v>
      </c>
      <c r="K94" s="11">
        <f>SUM(K95:K97)</f>
        <v>67</v>
      </c>
      <c r="L94" s="11">
        <f>M94+N94</f>
        <v>94</v>
      </c>
      <c r="M94" s="11">
        <f>SUM(M95:M97)</f>
        <v>59</v>
      </c>
      <c r="N94" s="11">
        <f>SUM(N95:N97)</f>
        <v>35</v>
      </c>
    </row>
    <row r="95" spans="2:14" ht="15" customHeight="1">
      <c r="B95" s="10" t="s">
        <v>3</v>
      </c>
      <c r="C95" s="9">
        <f>D95+E95</f>
        <v>278</v>
      </c>
      <c r="D95" s="9">
        <f t="shared" si="20"/>
        <v>135</v>
      </c>
      <c r="E95" s="9">
        <f t="shared" si="20"/>
        <v>143</v>
      </c>
      <c r="F95" s="9">
        <f>G95+H95</f>
        <v>101</v>
      </c>
      <c r="G95" s="9">
        <v>45</v>
      </c>
      <c r="H95" s="9">
        <v>56</v>
      </c>
      <c r="I95" s="9">
        <f>J95+K95</f>
        <v>107</v>
      </c>
      <c r="J95" s="9">
        <v>52</v>
      </c>
      <c r="K95" s="1">
        <v>55</v>
      </c>
      <c r="L95" s="9">
        <f>M95+N95</f>
        <v>70</v>
      </c>
      <c r="M95" s="9">
        <v>38</v>
      </c>
      <c r="N95" s="9">
        <v>32</v>
      </c>
    </row>
    <row r="96" spans="2:14" ht="15" customHeight="1">
      <c r="B96" s="10" t="s">
        <v>2</v>
      </c>
      <c r="C96" s="9">
        <f>D96+E96</f>
        <v>90</v>
      </c>
      <c r="D96" s="9">
        <f t="shared" si="20"/>
        <v>68</v>
      </c>
      <c r="E96" s="9">
        <f t="shared" si="20"/>
        <v>22</v>
      </c>
      <c r="F96" s="9">
        <f>G96+H96</f>
        <v>29</v>
      </c>
      <c r="G96" s="9">
        <v>22</v>
      </c>
      <c r="H96" s="9">
        <v>7</v>
      </c>
      <c r="I96" s="9">
        <f>J96+K96</f>
        <v>47</v>
      </c>
      <c r="J96" s="9">
        <v>35</v>
      </c>
      <c r="K96" s="9">
        <v>12</v>
      </c>
      <c r="L96" s="9">
        <f>M96+N96</f>
        <v>14</v>
      </c>
      <c r="M96" s="9">
        <v>11</v>
      </c>
      <c r="N96" s="9">
        <v>3</v>
      </c>
    </row>
    <row r="97" spans="2:14" ht="15" customHeight="1">
      <c r="B97" s="10" t="s">
        <v>1</v>
      </c>
      <c r="C97" s="9">
        <f>D97+E97</f>
        <v>44</v>
      </c>
      <c r="D97" s="9">
        <f t="shared" si="20"/>
        <v>44</v>
      </c>
      <c r="E97" s="9">
        <f t="shared" si="20"/>
        <v>0</v>
      </c>
      <c r="F97" s="9">
        <f>G97+H97</f>
        <v>17</v>
      </c>
      <c r="G97" s="9">
        <v>17</v>
      </c>
      <c r="H97" s="9">
        <v>0</v>
      </c>
      <c r="I97" s="9">
        <f>J97+K97</f>
        <v>17</v>
      </c>
      <c r="J97" s="9">
        <v>17</v>
      </c>
      <c r="K97" s="9">
        <v>0</v>
      </c>
      <c r="L97" s="9">
        <f>M97+N97</f>
        <v>10</v>
      </c>
      <c r="M97" s="9">
        <v>10</v>
      </c>
      <c r="N97" s="9">
        <v>0</v>
      </c>
    </row>
    <row r="98" spans="2:14" ht="5.0999999999999996" customHeight="1">
      <c r="B98" s="13"/>
      <c r="C98" s="9"/>
      <c r="D98" s="9"/>
      <c r="E98" s="9"/>
      <c r="F98" s="9"/>
      <c r="G98" s="9"/>
      <c r="H98" s="9"/>
      <c r="I98" s="9"/>
      <c r="J98" s="9"/>
    </row>
    <row r="99" spans="2:14" ht="15" customHeight="1">
      <c r="B99" s="12" t="s">
        <v>4</v>
      </c>
      <c r="C99" s="11">
        <f>D99+E99</f>
        <v>60</v>
      </c>
      <c r="D99" s="11">
        <f t="shared" ref="D99:E102" si="21">G99+J99+M99</f>
        <v>27</v>
      </c>
      <c r="E99" s="11">
        <f t="shared" si="21"/>
        <v>33</v>
      </c>
      <c r="F99" s="11">
        <f>G99+H99</f>
        <v>28</v>
      </c>
      <c r="G99" s="11">
        <f>SUM(G100:G102)</f>
        <v>15</v>
      </c>
      <c r="H99" s="11">
        <f>SUM(H100:H102)</f>
        <v>13</v>
      </c>
      <c r="I99" s="11">
        <f>J99+K99</f>
        <v>13</v>
      </c>
      <c r="J99" s="11">
        <f>SUM(J100:J102)</f>
        <v>6</v>
      </c>
      <c r="K99" s="11">
        <f>SUM(K100:K102)</f>
        <v>7</v>
      </c>
      <c r="L99" s="11">
        <f>M99+N99</f>
        <v>19</v>
      </c>
      <c r="M99" s="11">
        <f>SUM(M100:M102)</f>
        <v>6</v>
      </c>
      <c r="N99" s="11">
        <f>SUM(N100:N102)</f>
        <v>13</v>
      </c>
    </row>
    <row r="100" spans="2:14" ht="15" customHeight="1">
      <c r="B100" s="10" t="s">
        <v>3</v>
      </c>
      <c r="C100" s="9">
        <f>D100+E100</f>
        <v>0</v>
      </c>
      <c r="D100" s="9">
        <f t="shared" si="21"/>
        <v>0</v>
      </c>
      <c r="E100" s="9">
        <f t="shared" si="21"/>
        <v>0</v>
      </c>
      <c r="F100" s="9">
        <f>G100+H100</f>
        <v>0</v>
      </c>
      <c r="G100" s="9">
        <v>0</v>
      </c>
      <c r="H100" s="9">
        <v>0</v>
      </c>
      <c r="I100" s="9">
        <f>J100+K100</f>
        <v>0</v>
      </c>
      <c r="J100" s="9">
        <v>0</v>
      </c>
      <c r="K100" s="9">
        <v>0</v>
      </c>
      <c r="L100" s="9">
        <f>M100+N100</f>
        <v>0</v>
      </c>
      <c r="M100" s="9">
        <v>0</v>
      </c>
      <c r="N100" s="9">
        <v>0</v>
      </c>
    </row>
    <row r="101" spans="2:14" ht="15" customHeight="1">
      <c r="B101" s="10" t="s">
        <v>2</v>
      </c>
      <c r="C101" s="9">
        <f>D101+E101</f>
        <v>0</v>
      </c>
      <c r="D101" s="9">
        <f t="shared" si="21"/>
        <v>0</v>
      </c>
      <c r="E101" s="9">
        <f t="shared" si="21"/>
        <v>0</v>
      </c>
      <c r="F101" s="9">
        <f>G101+H101</f>
        <v>0</v>
      </c>
      <c r="G101" s="9">
        <v>0</v>
      </c>
      <c r="H101" s="9">
        <v>0</v>
      </c>
      <c r="I101" s="9">
        <f>J101+K101</f>
        <v>0</v>
      </c>
      <c r="J101" s="9">
        <v>0</v>
      </c>
      <c r="K101" s="9">
        <v>0</v>
      </c>
      <c r="L101" s="9">
        <f>M101+N101</f>
        <v>0</v>
      </c>
      <c r="M101" s="9">
        <v>0</v>
      </c>
      <c r="N101" s="9">
        <v>0</v>
      </c>
    </row>
    <row r="102" spans="2:14" ht="15" customHeight="1">
      <c r="B102" s="10" t="s">
        <v>1</v>
      </c>
      <c r="C102" s="9">
        <f>D102+E102</f>
        <v>60</v>
      </c>
      <c r="D102" s="9">
        <f t="shared" si="21"/>
        <v>27</v>
      </c>
      <c r="E102" s="9">
        <f t="shared" si="21"/>
        <v>33</v>
      </c>
      <c r="F102" s="9">
        <f>G102+H102</f>
        <v>28</v>
      </c>
      <c r="G102" s="9">
        <v>15</v>
      </c>
      <c r="H102" s="9">
        <v>13</v>
      </c>
      <c r="I102" s="9">
        <f>J102+K102</f>
        <v>13</v>
      </c>
      <c r="J102" s="9">
        <v>6</v>
      </c>
      <c r="K102" s="1">
        <v>7</v>
      </c>
      <c r="L102" s="9">
        <f>M102+N102</f>
        <v>19</v>
      </c>
      <c r="M102" s="9">
        <v>6</v>
      </c>
      <c r="N102" s="9">
        <v>13</v>
      </c>
    </row>
    <row r="103" spans="2:14" ht="4.5" customHeight="1" thickBot="1">
      <c r="B103" s="8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4.5" customHeight="1"/>
    <row r="105" spans="2:14" s="5" customFormat="1" ht="12">
      <c r="B105" s="6" t="s">
        <v>0</v>
      </c>
    </row>
    <row r="106" spans="2:14">
      <c r="B106" s="4"/>
      <c r="H106" s="3"/>
      <c r="I106" s="3"/>
      <c r="J106" s="3"/>
      <c r="K106" s="3"/>
      <c r="L106" s="3"/>
      <c r="M106" s="3"/>
      <c r="N106" s="3"/>
    </row>
    <row r="109" spans="2:14">
      <c r="B109" s="2"/>
    </row>
  </sheetData>
  <mergeCells count="9">
    <mergeCell ref="B4:B6"/>
    <mergeCell ref="C4:E4"/>
    <mergeCell ref="F4:N4"/>
    <mergeCell ref="C5:C6"/>
    <mergeCell ref="D5:D6"/>
    <mergeCell ref="E5:E6"/>
    <mergeCell ref="F5:H5"/>
    <mergeCell ref="I5:K5"/>
    <mergeCell ref="L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2023-01-31T17:29:06Z</dcterms:created>
  <dcterms:modified xsi:type="dcterms:W3CDTF">2023-05-08T19:48:03Z</dcterms:modified>
</cp:coreProperties>
</file>