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3.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 localSheetId="0">'[6]C-12-2-5'!#REF!</definedName>
    <definedName name="_1223">'[6]C-12-2-5'!#REF!</definedName>
    <definedName name="_1226" localSheetId="0">'[7]C-12-2-8'!#REF!</definedName>
    <definedName name="_1226">'[7]C-12-2-8'!#REF!</definedName>
    <definedName name="_135" localSheetId="0">'[8]C-01-3-5'!#REF!</definedName>
    <definedName name="_135">'[8]C-01-3-5'!#REF!</definedName>
    <definedName name="_2007">1</definedName>
    <definedName name="_211" localSheetId="0">'[9]C-02-1-1'!#REF!</definedName>
    <definedName name="_211">'[9]C-02-1-1'!#REF!</definedName>
    <definedName name="_311" localSheetId="0">'[10]C-03-1-1'!#REF!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 localSheetId="0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 localSheetId="0">'[23]C-09-3-3'!#REF!</definedName>
    <definedName name="_933">'[23]C-09-3-3'!#REF!</definedName>
    <definedName name="_941" localSheetId="0">'[24]C-09-4-1'!#REF!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16" i="1" l="1"/>
  <c r="D15" i="1" s="1"/>
  <c r="E16" i="1"/>
  <c r="E15" i="1" s="1"/>
  <c r="F16" i="1"/>
  <c r="F15" i="1" s="1"/>
  <c r="G16" i="1"/>
  <c r="G15" i="1" s="1"/>
  <c r="H16" i="1"/>
  <c r="H15" i="1" s="1"/>
  <c r="I16" i="1"/>
  <c r="J16" i="1"/>
  <c r="K16" i="1"/>
  <c r="K15" i="1" s="1"/>
  <c r="L16" i="1"/>
  <c r="L15" i="1" s="1"/>
  <c r="M16" i="1"/>
  <c r="M15" i="1" s="1"/>
  <c r="N16" i="1"/>
  <c r="N15" i="1" s="1"/>
  <c r="O16" i="1"/>
  <c r="O15" i="1" s="1"/>
  <c r="P16" i="1"/>
  <c r="P15" i="1" s="1"/>
  <c r="D17" i="1"/>
  <c r="C17" i="1" s="1"/>
  <c r="E17" i="1"/>
  <c r="F17" i="1"/>
  <c r="G17" i="1"/>
  <c r="H17" i="1"/>
  <c r="I17" i="1"/>
  <c r="I15" i="1" s="1"/>
  <c r="J17" i="1"/>
  <c r="J15" i="1" s="1"/>
  <c r="K17" i="1"/>
  <c r="L17" i="1"/>
  <c r="M17" i="1"/>
  <c r="N17" i="1"/>
  <c r="O17" i="1"/>
  <c r="P17" i="1"/>
  <c r="D19" i="1"/>
  <c r="C19" i="1" s="1"/>
  <c r="E19" i="1"/>
  <c r="F19" i="1"/>
  <c r="G19" i="1"/>
  <c r="H19" i="1"/>
  <c r="I19" i="1"/>
  <c r="J19" i="1"/>
  <c r="K19" i="1"/>
  <c r="L19" i="1"/>
  <c r="M19" i="1"/>
  <c r="N19" i="1"/>
  <c r="O19" i="1"/>
  <c r="P19" i="1"/>
  <c r="C20" i="1"/>
  <c r="C21" i="1"/>
  <c r="D23" i="1"/>
  <c r="E23" i="1"/>
  <c r="F23" i="1"/>
  <c r="G23" i="1"/>
  <c r="C23" i="1" s="1"/>
  <c r="H23" i="1"/>
  <c r="I23" i="1"/>
  <c r="J23" i="1"/>
  <c r="K23" i="1"/>
  <c r="L23" i="1"/>
  <c r="M23" i="1"/>
  <c r="N23" i="1"/>
  <c r="O23" i="1"/>
  <c r="P23" i="1"/>
  <c r="C24" i="1"/>
  <c r="C25" i="1"/>
  <c r="D27" i="1"/>
  <c r="E27" i="1"/>
  <c r="F27" i="1"/>
  <c r="G27" i="1"/>
  <c r="C27" i="1" s="1"/>
  <c r="H27" i="1"/>
  <c r="I27" i="1"/>
  <c r="J27" i="1"/>
  <c r="K27" i="1"/>
  <c r="L27" i="1"/>
  <c r="M27" i="1"/>
  <c r="N27" i="1"/>
  <c r="O27" i="1"/>
  <c r="P27" i="1"/>
  <c r="C28" i="1"/>
  <c r="C29" i="1"/>
  <c r="D31" i="1"/>
  <c r="C31" i="1" s="1"/>
  <c r="E31" i="1"/>
  <c r="F31" i="1"/>
  <c r="G31" i="1"/>
  <c r="H31" i="1"/>
  <c r="I31" i="1"/>
  <c r="J31" i="1"/>
  <c r="K31" i="1"/>
  <c r="L31" i="1"/>
  <c r="M31" i="1"/>
  <c r="N31" i="1"/>
  <c r="O31" i="1"/>
  <c r="P31" i="1"/>
  <c r="C32" i="1"/>
  <c r="C33" i="1"/>
  <c r="D35" i="1"/>
  <c r="C35" i="1" s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C37" i="1"/>
  <c r="D39" i="1"/>
  <c r="C39" i="1" s="1"/>
  <c r="E39" i="1"/>
  <c r="F39" i="1"/>
  <c r="G39" i="1"/>
  <c r="H39" i="1"/>
  <c r="I39" i="1"/>
  <c r="J39" i="1"/>
  <c r="K39" i="1"/>
  <c r="L39" i="1"/>
  <c r="M39" i="1"/>
  <c r="N39" i="1"/>
  <c r="O39" i="1"/>
  <c r="P39" i="1"/>
  <c r="C40" i="1"/>
  <c r="C41" i="1"/>
  <c r="D43" i="1"/>
  <c r="C43" i="1" s="1"/>
  <c r="E43" i="1"/>
  <c r="F43" i="1"/>
  <c r="G43" i="1"/>
  <c r="H43" i="1"/>
  <c r="I43" i="1"/>
  <c r="J43" i="1"/>
  <c r="K43" i="1"/>
  <c r="L43" i="1"/>
  <c r="M43" i="1"/>
  <c r="N43" i="1"/>
  <c r="O43" i="1"/>
  <c r="P43" i="1"/>
  <c r="C44" i="1"/>
  <c r="C45" i="1"/>
  <c r="D47" i="1"/>
  <c r="C47" i="1" s="1"/>
  <c r="E47" i="1"/>
  <c r="F47" i="1"/>
  <c r="G47" i="1"/>
  <c r="H47" i="1"/>
  <c r="I47" i="1"/>
  <c r="J47" i="1"/>
  <c r="K47" i="1"/>
  <c r="L47" i="1"/>
  <c r="M47" i="1"/>
  <c r="N47" i="1"/>
  <c r="O47" i="1"/>
  <c r="P47" i="1"/>
  <c r="C48" i="1"/>
  <c r="C49" i="1"/>
  <c r="D51" i="1"/>
  <c r="C51" i="1" s="1"/>
  <c r="E51" i="1"/>
  <c r="F51" i="1"/>
  <c r="G51" i="1"/>
  <c r="H51" i="1"/>
  <c r="I51" i="1"/>
  <c r="J51" i="1"/>
  <c r="K51" i="1"/>
  <c r="L51" i="1"/>
  <c r="M51" i="1"/>
  <c r="N51" i="1"/>
  <c r="O51" i="1"/>
  <c r="P51" i="1"/>
  <c r="C52" i="1"/>
  <c r="C53" i="1"/>
  <c r="D55" i="1"/>
  <c r="C55" i="1" s="1"/>
  <c r="E55" i="1"/>
  <c r="F55" i="1"/>
  <c r="G55" i="1"/>
  <c r="H55" i="1"/>
  <c r="I55" i="1"/>
  <c r="J55" i="1"/>
  <c r="K55" i="1"/>
  <c r="L55" i="1"/>
  <c r="M55" i="1"/>
  <c r="N55" i="1"/>
  <c r="O55" i="1"/>
  <c r="P55" i="1"/>
  <c r="C56" i="1"/>
  <c r="C57" i="1"/>
  <c r="D59" i="1"/>
  <c r="C59" i="1" s="1"/>
  <c r="E59" i="1"/>
  <c r="F59" i="1"/>
  <c r="G59" i="1"/>
  <c r="H59" i="1"/>
  <c r="I59" i="1"/>
  <c r="J59" i="1"/>
  <c r="K59" i="1"/>
  <c r="L59" i="1"/>
  <c r="M59" i="1"/>
  <c r="N59" i="1"/>
  <c r="O59" i="1"/>
  <c r="P59" i="1"/>
  <c r="C60" i="1"/>
  <c r="C61" i="1"/>
  <c r="D63" i="1"/>
  <c r="C63" i="1" s="1"/>
  <c r="E63" i="1"/>
  <c r="F63" i="1"/>
  <c r="G63" i="1"/>
  <c r="H63" i="1"/>
  <c r="I63" i="1"/>
  <c r="J63" i="1"/>
  <c r="K63" i="1"/>
  <c r="L63" i="1"/>
  <c r="M63" i="1"/>
  <c r="N63" i="1"/>
  <c r="O63" i="1"/>
  <c r="P63" i="1"/>
  <c r="C64" i="1"/>
  <c r="C65" i="1"/>
  <c r="D67" i="1"/>
  <c r="C67" i="1" s="1"/>
  <c r="E67" i="1"/>
  <c r="F67" i="1"/>
  <c r="G67" i="1"/>
  <c r="H67" i="1"/>
  <c r="I67" i="1"/>
  <c r="J67" i="1"/>
  <c r="K67" i="1"/>
  <c r="L67" i="1"/>
  <c r="M67" i="1"/>
  <c r="N67" i="1"/>
  <c r="O67" i="1"/>
  <c r="P67" i="1"/>
  <c r="C68" i="1"/>
  <c r="C69" i="1"/>
  <c r="D71" i="1"/>
  <c r="C71" i="1" s="1"/>
  <c r="E71" i="1"/>
  <c r="F71" i="1"/>
  <c r="G71" i="1"/>
  <c r="H71" i="1"/>
  <c r="I71" i="1"/>
  <c r="J71" i="1"/>
  <c r="K71" i="1"/>
  <c r="L71" i="1"/>
  <c r="M71" i="1"/>
  <c r="N71" i="1"/>
  <c r="O71" i="1"/>
  <c r="P71" i="1"/>
  <c r="C72" i="1"/>
  <c r="C73" i="1"/>
  <c r="D75" i="1"/>
  <c r="C75" i="1" s="1"/>
  <c r="E75" i="1"/>
  <c r="F75" i="1"/>
  <c r="G75" i="1"/>
  <c r="H75" i="1"/>
  <c r="I75" i="1"/>
  <c r="J75" i="1"/>
  <c r="K75" i="1"/>
  <c r="L75" i="1"/>
  <c r="M75" i="1"/>
  <c r="N75" i="1"/>
  <c r="O75" i="1"/>
  <c r="P75" i="1"/>
  <c r="C76" i="1"/>
  <c r="C77" i="1"/>
  <c r="D79" i="1"/>
  <c r="C79" i="1" s="1"/>
  <c r="E79" i="1"/>
  <c r="F79" i="1"/>
  <c r="G79" i="1"/>
  <c r="H79" i="1"/>
  <c r="I79" i="1"/>
  <c r="J79" i="1"/>
  <c r="K79" i="1"/>
  <c r="L79" i="1"/>
  <c r="M79" i="1"/>
  <c r="N79" i="1"/>
  <c r="O79" i="1"/>
  <c r="P79" i="1"/>
  <c r="C80" i="1"/>
  <c r="C81" i="1"/>
  <c r="D83" i="1"/>
  <c r="C83" i="1" s="1"/>
  <c r="E83" i="1"/>
  <c r="F83" i="1"/>
  <c r="G83" i="1"/>
  <c r="H83" i="1"/>
  <c r="I83" i="1"/>
  <c r="J83" i="1"/>
  <c r="K83" i="1"/>
  <c r="L83" i="1"/>
  <c r="M83" i="1"/>
  <c r="N83" i="1"/>
  <c r="O83" i="1"/>
  <c r="P83" i="1"/>
  <c r="C84" i="1"/>
  <c r="C85" i="1"/>
  <c r="D87" i="1"/>
  <c r="C87" i="1" s="1"/>
  <c r="E87" i="1"/>
  <c r="F87" i="1"/>
  <c r="G87" i="1"/>
  <c r="H87" i="1"/>
  <c r="I87" i="1"/>
  <c r="J87" i="1"/>
  <c r="K87" i="1"/>
  <c r="L87" i="1"/>
  <c r="M87" i="1"/>
  <c r="N87" i="1"/>
  <c r="O87" i="1"/>
  <c r="P87" i="1"/>
  <c r="C88" i="1"/>
  <c r="C89" i="1"/>
  <c r="C15" i="1" l="1"/>
  <c r="C16" i="1"/>
</calcChain>
</file>

<file path=xl/sharedStrings.xml><?xml version="1.0" encoding="utf-8"?>
<sst xmlns="http://schemas.openxmlformats.org/spreadsheetml/2006/main" count="69" uniqueCount="33">
  <si>
    <t xml:space="preserve">Fuente: Ministerio de Educación y Ciencias. Registro Único del Estudiante 2017, 2018, 2019, 2020 y Anuario 2021. </t>
  </si>
  <si>
    <t xml:space="preserve">Nota: Se agregaron los datos totales correspondientes a los años anteriores. </t>
  </si>
  <si>
    <t>Mujeres</t>
  </si>
  <si>
    <t>Hombres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</si>
  <si>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</si>
  <si>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</si>
  <si>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</si>
  <si>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</si>
  <si>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</si>
  <si>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</si>
  <si>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</si>
  <si>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</si>
  <si>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</si>
  <si>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</si>
  <si>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</si>
  <si>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</si>
  <si>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</si>
  <si>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</si>
  <si>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</si>
  <si>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</si>
  <si>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</si>
  <si>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</si>
  <si>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 2021</t>
  </si>
  <si>
    <t>Total 2020</t>
  </si>
  <si>
    <t>Total 2019</t>
  </si>
  <si>
    <t>Total 2018</t>
  </si>
  <si>
    <t>Total 2017</t>
  </si>
  <si>
    <t>No reportado</t>
  </si>
  <si>
    <t>25 y más</t>
  </si>
  <si>
    <t>Edad</t>
  </si>
  <si>
    <t>Total</t>
  </si>
  <si>
    <t>Año, departamento y sexo</t>
  </si>
  <si>
    <t>Cuadro 3.3.10. Bachillerato Técnico: Alumnos matriculados por edad, según año, departamento y sexo. Periodo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</si>
</sst>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-* #,##0_-;\-* #,##0_-;_-* &quot;-&quot;_-;_-@_-"/>
    <numFmt numFmtId="166" formatCode="_(* #,##0_);_(* \(#,##0\);_(* &quot;-&quot;_);_(@_)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indexed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1" fillId="0" borderId="0"/>
    <xf numFmtId="0" fontId="26" fillId="0" borderId="0" applyNumberFormat="0" applyFill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167" fontId="17" fillId="12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17" fillId="16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17" fillId="20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167" fontId="17" fillId="24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167" fontId="17" fillId="28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167" fontId="17" fillId="32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8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167" fontId="6" fillId="2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167" fontId="11" fillId="6" borderId="4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167" fontId="13" fillId="7" borderId="7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2" fillId="49" borderId="18" applyNumberFormat="0" applyAlignment="0" applyProtection="0"/>
    <xf numFmtId="167" fontId="32" fillId="49" borderId="18" applyNumberFormat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167" fontId="12" fillId="0" borderId="6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0" fontId="33" fillId="0" borderId="19" applyNumberFormat="0" applyFill="0" applyAlignment="0" applyProtection="0"/>
    <xf numFmtId="167" fontId="33" fillId="0" borderId="19" applyNumberFormat="0" applyFill="0" applyAlignment="0" applyProtection="0"/>
    <xf numFmtId="168" fontId="18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167" fontId="17" fillId="9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167" fontId="17" fillId="13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167" fontId="17" fillId="17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167" fontId="17" fillId="21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167" fontId="17" fillId="25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167" fontId="17" fillId="29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8" fillId="53" borderId="0" applyNumberFormat="0" applyBorder="0" applyAlignment="0" applyProtection="0"/>
    <xf numFmtId="167" fontId="28" fillId="53" borderId="0" applyNumberFormat="0" applyBorder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167" fontId="9" fillId="5" borderId="4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29" fillId="39" borderId="17" applyNumberFormat="0" applyAlignment="0" applyProtection="0"/>
    <xf numFmtId="167" fontId="29" fillId="39" borderId="17" applyNumberFormat="0" applyAlignment="0" applyProtection="0"/>
    <xf numFmtId="0" fontId="1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NumberFormat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ont="0" applyFill="0" applyBorder="0" applyAlignment="0" applyProtection="0"/>
    <xf numFmtId="0" fontId="35" fillId="54" borderId="0" applyNumberFormat="0" applyFont="0" applyBorder="0" applyProtection="0"/>
    <xf numFmtId="175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167" fontId="7" fillId="3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17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77" fontId="18" fillId="0" borderId="0" applyFill="0" applyBorder="0" applyAlignment="0" applyProtection="0"/>
    <xf numFmtId="17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7" fontId="18" fillId="0" borderId="0" applyFill="0" applyBorder="0" applyAlignment="0" applyProtection="0"/>
    <xf numFmtId="166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8" fillId="0" borderId="0" applyFill="0" applyBorder="0" applyAlignment="0" applyProtection="0"/>
    <xf numFmtId="177" fontId="18" fillId="0" borderId="0" applyFill="0" applyBorder="0" applyAlignment="0" applyProtection="0"/>
    <xf numFmtId="166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7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42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42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36" fillId="0" borderId="0" applyFont="0" applyFill="0" applyBorder="0" applyAlignment="0" applyProtection="0"/>
    <xf numFmtId="179" fontId="42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8" fillId="0" borderId="0" applyFill="0" applyBorder="0" applyAlignment="0" applyProtection="0"/>
    <xf numFmtId="183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79" fontId="44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188" fontId="27" fillId="0" borderId="0" applyFont="0" applyFill="0" applyBorder="0" applyAlignment="0" applyProtection="0"/>
    <xf numFmtId="179" fontId="42" fillId="0" borderId="0" applyFont="0" applyFill="0" applyBorder="0" applyAlignment="0" applyProtection="0"/>
    <xf numFmtId="181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8" fillId="0" borderId="0" applyFill="0" applyBorder="0" applyAlignment="0" applyProtection="0"/>
    <xf numFmtId="190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0" fontId="45" fillId="0" borderId="0" applyNumberFormat="0" applyBorder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0" borderId="0" applyNumberFormat="0" applyBorder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9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0" fontId="43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167" fontId="8" fillId="4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27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8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7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4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7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167" fontId="27" fillId="0" borderId="0"/>
    <xf numFmtId="0" fontId="1" fillId="0" borderId="0"/>
    <xf numFmtId="0" fontId="27" fillId="0" borderId="0"/>
    <xf numFmtId="37" fontId="44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7" fillId="0" borderId="0"/>
    <xf numFmtId="37" fontId="44" fillId="0" borderId="0"/>
    <xf numFmtId="0" fontId="18" fillId="0" borderId="0"/>
    <xf numFmtId="0" fontId="27" fillId="0" borderId="0"/>
    <xf numFmtId="37" fontId="44" fillId="0" borderId="0"/>
    <xf numFmtId="0" fontId="18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4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5" fontId="47" fillId="0" borderId="0"/>
    <xf numFmtId="37" fontId="44" fillId="0" borderId="0"/>
    <xf numFmtId="0" fontId="1" fillId="0" borderId="0"/>
    <xf numFmtId="195" fontId="47" fillId="0" borderId="0"/>
    <xf numFmtId="37" fontId="44" fillId="0" borderId="0"/>
    <xf numFmtId="196" fontId="47" fillId="0" borderId="0"/>
    <xf numFmtId="195" fontId="47" fillId="0" borderId="0"/>
    <xf numFmtId="37" fontId="44" fillId="0" borderId="0"/>
    <xf numFmtId="196" fontId="47" fillId="0" borderId="0"/>
    <xf numFmtId="195" fontId="47" fillId="0" borderId="0"/>
    <xf numFmtId="37" fontId="44" fillId="0" borderId="0"/>
    <xf numFmtId="196" fontId="47" fillId="0" borderId="0"/>
    <xf numFmtId="37" fontId="44" fillId="0" borderId="0"/>
    <xf numFmtId="196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/>
    <xf numFmtId="0" fontId="18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4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7" fontId="27" fillId="0" borderId="0"/>
    <xf numFmtId="0" fontId="19" fillId="0" borderId="0" applyNumberFormat="0" applyFill="0" applyBorder="0" applyAlignment="0" applyProtection="0"/>
    <xf numFmtId="195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5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6" fontId="47" fillId="0" borderId="0"/>
    <xf numFmtId="195" fontId="47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37" fontId="44" fillId="0" borderId="0"/>
    <xf numFmtId="0" fontId="18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7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7" fontId="27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4" fillId="0" borderId="0"/>
    <xf numFmtId="0" fontId="18" fillId="0" borderId="0"/>
    <xf numFmtId="0" fontId="48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167" fontId="27" fillId="8" borderId="8" applyNumberFormat="0" applyFont="0" applyAlignment="0" applyProtection="0"/>
    <xf numFmtId="167" fontId="27" fillId="8" borderId="8" applyNumberFormat="0" applyFont="0" applyAlignment="0" applyProtection="0"/>
    <xf numFmtId="167" fontId="27" fillId="8" borderId="8" applyNumberFormat="0" applyFont="0" applyAlignment="0" applyProtection="0"/>
    <xf numFmtId="167" fontId="18" fillId="56" borderId="20" applyNumberFormat="0" applyFont="0" applyAlignment="0" applyProtection="0"/>
    <xf numFmtId="167" fontId="18" fillId="56" borderId="20" applyNumberFormat="0" applyFont="0" applyAlignment="0" applyProtection="0"/>
    <xf numFmtId="167" fontId="18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0" fontId="27" fillId="56" borderId="20" applyNumberFormat="0" applyFont="0" applyAlignment="0" applyProtection="0"/>
    <xf numFmtId="167" fontId="27" fillId="56" borderId="20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167" fontId="10" fillId="6" borderId="5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56" fillId="48" borderId="21" applyNumberFormat="0" applyAlignment="0" applyProtection="0"/>
    <xf numFmtId="167" fontId="56" fillId="48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167" fontId="3" fillId="0" borderId="1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167" fontId="4" fillId="0" borderId="2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167" fontId="5" fillId="0" borderId="3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167" fontId="16" fillId="0" borderId="9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</cellStyleXfs>
  <cellXfs count="38">
    <xf numFmtId="0" fontId="0" fillId="0" borderId="0" xfId="0"/>
    <xf numFmtId="0" fontId="19" fillId="0" borderId="0" xfId="1" applyFont="1"/>
    <xf numFmtId="0" fontId="19" fillId="0" borderId="0" xfId="1" applyFont="1" applyAlignment="1">
      <alignment horizontal="right" wrapText="1"/>
    </xf>
    <xf numFmtId="0" fontId="20" fillId="0" borderId="0" xfId="1" applyFont="1"/>
    <xf numFmtId="0" fontId="21" fillId="0" borderId="0" xfId="2" applyFont="1" applyAlignment="1">
      <alignment horizontal="right" wrapText="1"/>
    </xf>
    <xf numFmtId="0" fontId="20" fillId="0" borderId="0" xfId="1" applyFont="1" applyFill="1" applyAlignment="1" applyProtection="1">
      <alignment horizontal="left"/>
    </xf>
    <xf numFmtId="164" fontId="19" fillId="0" borderId="10" xfId="2" applyNumberFormat="1" applyFont="1" applyFill="1" applyBorder="1" applyAlignment="1">
      <alignment horizontal="right" wrapText="1"/>
    </xf>
    <xf numFmtId="0" fontId="19" fillId="0" borderId="10" xfId="2" applyFont="1" applyFill="1" applyBorder="1" applyAlignment="1" applyProtection="1">
      <alignment horizontal="left"/>
    </xf>
    <xf numFmtId="0" fontId="19" fillId="0" borderId="0" xfId="1" applyFont="1" applyFill="1"/>
    <xf numFmtId="165" fontId="22" fillId="0" borderId="0" xfId="0" applyNumberFormat="1" applyFont="1" applyFill="1" applyAlignment="1">
      <alignment horizontal="right" wrapText="1"/>
    </xf>
    <xf numFmtId="166" fontId="19" fillId="0" borderId="0" xfId="2" applyNumberFormat="1" applyFont="1" applyFill="1" applyAlignment="1">
      <alignment horizontal="right" wrapText="1"/>
    </xf>
    <xf numFmtId="0" fontId="19" fillId="0" borderId="0" xfId="2" applyFont="1" applyFill="1" applyAlignment="1" applyProtection="1">
      <alignment horizontal="left" indent="2"/>
    </xf>
    <xf numFmtId="166" fontId="23" fillId="0" borderId="0" xfId="2" applyNumberFormat="1" applyFont="1" applyFill="1" applyAlignment="1">
      <alignment horizontal="right" wrapText="1"/>
    </xf>
    <xf numFmtId="166" fontId="24" fillId="0" borderId="0" xfId="0" applyNumberFormat="1" applyFont="1" applyFill="1" applyAlignment="1">
      <alignment horizontal="right" wrapText="1"/>
    </xf>
    <xf numFmtId="3" fontId="23" fillId="0" borderId="0" xfId="2" applyNumberFormat="1" applyFont="1" applyFill="1" applyAlignment="1" applyProtection="1">
      <alignment horizontal="left" indent="2"/>
    </xf>
    <xf numFmtId="3" fontId="19" fillId="0" borderId="0" xfId="2" applyNumberFormat="1" applyFont="1" applyFill="1" applyAlignment="1">
      <alignment horizontal="center"/>
    </xf>
    <xf numFmtId="166" fontId="19" fillId="0" borderId="0" xfId="2" applyNumberFormat="1" applyFont="1" applyFill="1" applyAlignment="1">
      <alignment horizontal="right"/>
    </xf>
    <xf numFmtId="3" fontId="19" fillId="0" borderId="0" xfId="2" applyNumberFormat="1" applyFont="1" applyFill="1" applyAlignment="1">
      <alignment horizontal="left" indent="2"/>
    </xf>
    <xf numFmtId="3" fontId="19" fillId="0" borderId="0" xfId="2" applyNumberFormat="1" applyFont="1" applyFill="1" applyAlignment="1">
      <alignment horizontal="right" wrapText="1"/>
    </xf>
    <xf numFmtId="166" fontId="19" fillId="0" borderId="0" xfId="1" applyNumberFormat="1" applyFont="1" applyAlignment="1">
      <alignment horizontal="right" wrapText="1"/>
    </xf>
    <xf numFmtId="166" fontId="19" fillId="0" borderId="0" xfId="1" applyNumberFormat="1" applyFont="1" applyFill="1" applyAlignment="1">
      <alignment horizontal="right" wrapText="1"/>
    </xf>
    <xf numFmtId="0" fontId="19" fillId="0" borderId="0" xfId="1" applyFont="1" applyAlignment="1">
      <alignment horizontal="left" indent="2"/>
    </xf>
    <xf numFmtId="166" fontId="23" fillId="33" borderId="0" xfId="2" applyNumberFormat="1" applyFont="1" applyFill="1" applyAlignment="1">
      <alignment horizontal="right" wrapText="1"/>
    </xf>
    <xf numFmtId="0" fontId="23" fillId="33" borderId="0" xfId="2" applyFont="1" applyFill="1" applyAlignment="1" applyProtection="1">
      <alignment horizontal="left" indent="2"/>
    </xf>
    <xf numFmtId="164" fontId="19" fillId="0" borderId="0" xfId="2" applyNumberFormat="1" applyFont="1" applyFill="1" applyAlignment="1">
      <alignment horizontal="right" wrapText="1"/>
    </xf>
    <xf numFmtId="0" fontId="22" fillId="0" borderId="0" xfId="2" applyFont="1" applyAlignment="1">
      <alignment horizontal="left" indent="7"/>
    </xf>
    <xf numFmtId="0" fontId="19" fillId="0" borderId="11" xfId="2" applyFont="1" applyFill="1" applyBorder="1" applyAlignment="1">
      <alignment horizontal="center" wrapText="1"/>
    </xf>
    <xf numFmtId="0" fontId="19" fillId="0" borderId="12" xfId="2" applyFont="1" applyFill="1" applyBorder="1" applyAlignment="1">
      <alignment horizontal="center" wrapText="1"/>
    </xf>
    <xf numFmtId="0" fontId="19" fillId="0" borderId="12" xfId="2" applyFont="1" applyFill="1" applyBorder="1" applyAlignment="1" applyProtection="1">
      <alignment horizontal="center" wrapText="1"/>
    </xf>
    <xf numFmtId="0" fontId="22" fillId="0" borderId="0" xfId="2" applyFont="1" applyAlignment="1">
      <alignment horizontal="right" wrapText="1"/>
    </xf>
    <xf numFmtId="0" fontId="25" fillId="0" borderId="0" xfId="2" applyFont="1" applyFill="1"/>
    <xf numFmtId="0" fontId="26" fillId="0" borderId="0" xfId="3" applyFill="1"/>
    <xf numFmtId="0" fontId="19" fillId="0" borderId="16" xfId="2" applyFont="1" applyFill="1" applyBorder="1" applyAlignment="1" applyProtection="1">
      <alignment horizontal="center" vertical="center" wrapText="1"/>
    </xf>
    <xf numFmtId="0" fontId="19" fillId="0" borderId="12" xfId="2" applyFont="1" applyFill="1" applyBorder="1" applyAlignment="1">
      <alignment horizontal="center" vertical="center" wrapText="1"/>
    </xf>
    <xf numFmtId="0" fontId="19" fillId="0" borderId="12" xfId="2" applyFont="1" applyFill="1" applyBorder="1" applyAlignment="1" applyProtection="1">
      <alignment horizontal="center" vertical="center" wrapText="1"/>
    </xf>
    <xf numFmtId="0" fontId="19" fillId="0" borderId="15" xfId="2" applyFont="1" applyFill="1" applyBorder="1" applyAlignment="1" applyProtection="1">
      <alignment horizontal="center" vertical="center" wrapText="1"/>
    </xf>
    <xf numFmtId="0" fontId="19" fillId="0" borderId="14" xfId="2" applyFont="1" applyFill="1" applyBorder="1" applyAlignment="1" applyProtection="1">
      <alignment horizontal="center" vertical="center" wrapText="1"/>
    </xf>
    <xf numFmtId="0" fontId="19" fillId="0" borderId="13" xfId="2" applyFont="1" applyFill="1" applyBorder="1" applyAlignment="1" applyProtection="1">
      <alignment horizontal="center" vertical="center" wrapText="1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7437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1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tabSelected="1" zoomScale="70" zoomScaleNormal="70" workbookViewId="0"/>
  </sheetViews>
  <sheetFormatPr baseColWidth="10" defaultRowHeight="12.75"/>
  <cols>
    <col min="1" max="1" width="2.85546875" style="1" customWidth="1"/>
    <col min="2" max="2" width="32.42578125" style="1" customWidth="1"/>
    <col min="3" max="3" width="10.85546875" style="2" customWidth="1"/>
    <col min="4" max="15" width="10.140625" style="2" customWidth="1"/>
    <col min="16" max="16" width="12.85546875" style="2" bestFit="1" customWidth="1"/>
    <col min="17" max="17" width="4" style="1" bestFit="1" customWidth="1"/>
    <col min="18" max="18" width="4.42578125" style="1" bestFit="1" customWidth="1"/>
    <col min="19" max="19" width="6.85546875" style="1" bestFit="1" customWidth="1"/>
    <col min="20" max="20" width="9.7109375" style="1" bestFit="1" customWidth="1"/>
    <col min="21" max="21" width="10.140625" style="1" bestFit="1" customWidth="1"/>
    <col min="22" max="22" width="5.28515625" style="1" bestFit="1" customWidth="1"/>
    <col min="23" max="27" width="3.42578125" style="1" bestFit="1" customWidth="1"/>
    <col min="28" max="16384" width="11.42578125" style="1"/>
  </cols>
  <sheetData>
    <row r="1" spans="1:16" ht="15">
      <c r="A1" s="31"/>
    </row>
    <row r="2" spans="1:16">
      <c r="B2" s="1" t="s">
        <v>32</v>
      </c>
    </row>
    <row r="3" spans="1:16" ht="4.5" customHeight="1">
      <c r="B3" s="3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5" customHeight="1">
      <c r="B4" s="32" t="s">
        <v>31</v>
      </c>
      <c r="C4" s="32" t="s">
        <v>30</v>
      </c>
      <c r="D4" s="35" t="s">
        <v>29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</row>
    <row r="5" spans="1:16" ht="12.75" customHeight="1">
      <c r="B5" s="33"/>
      <c r="C5" s="34"/>
      <c r="D5" s="28">
        <v>-15</v>
      </c>
      <c r="E5" s="28">
        <v>15</v>
      </c>
      <c r="F5" s="28">
        <v>16</v>
      </c>
      <c r="G5" s="28">
        <v>17</v>
      </c>
      <c r="H5" s="28">
        <v>18</v>
      </c>
      <c r="I5" s="28">
        <v>19</v>
      </c>
      <c r="J5" s="28">
        <v>20</v>
      </c>
      <c r="K5" s="28">
        <v>21</v>
      </c>
      <c r="L5" s="27">
        <v>22</v>
      </c>
      <c r="M5" s="27">
        <v>23</v>
      </c>
      <c r="N5" s="27">
        <v>24</v>
      </c>
      <c r="O5" s="27" t="s">
        <v>28</v>
      </c>
      <c r="P5" s="26" t="s">
        <v>27</v>
      </c>
    </row>
    <row r="6" spans="1:16" ht="4.5" customHeight="1">
      <c r="B6" s="2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>
      <c r="B7" s="23" t="s">
        <v>26</v>
      </c>
      <c r="C7" s="22">
        <v>56392</v>
      </c>
      <c r="D7" s="22">
        <v>1003</v>
      </c>
      <c r="E7" s="22">
        <v>15037</v>
      </c>
      <c r="F7" s="22">
        <v>17102</v>
      </c>
      <c r="G7" s="22">
        <v>16938</v>
      </c>
      <c r="H7" s="22">
        <v>4435</v>
      </c>
      <c r="I7" s="22">
        <v>1037</v>
      </c>
      <c r="J7" s="22">
        <v>340</v>
      </c>
      <c r="K7" s="22">
        <v>141</v>
      </c>
      <c r="L7" s="22">
        <v>70</v>
      </c>
      <c r="M7" s="22">
        <v>52</v>
      </c>
      <c r="N7" s="22">
        <v>33</v>
      </c>
      <c r="O7" s="22">
        <v>22</v>
      </c>
      <c r="P7" s="22">
        <v>182</v>
      </c>
    </row>
    <row r="8" spans="1:16" ht="3" customHeight="1"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9"/>
    </row>
    <row r="9" spans="1:16">
      <c r="B9" s="23" t="s">
        <v>25</v>
      </c>
      <c r="C9" s="22">
        <v>58248</v>
      </c>
      <c r="D9" s="22">
        <v>1055</v>
      </c>
      <c r="E9" s="22">
        <v>16969</v>
      </c>
      <c r="F9" s="22">
        <v>17915</v>
      </c>
      <c r="G9" s="22">
        <v>16273</v>
      </c>
      <c r="H9" s="22">
        <v>4316</v>
      </c>
      <c r="I9" s="22">
        <v>940</v>
      </c>
      <c r="J9" s="22">
        <v>293</v>
      </c>
      <c r="K9" s="22">
        <v>121</v>
      </c>
      <c r="L9" s="22">
        <v>75</v>
      </c>
      <c r="M9" s="22">
        <v>52</v>
      </c>
      <c r="N9" s="22">
        <v>34</v>
      </c>
      <c r="O9" s="22">
        <v>29</v>
      </c>
      <c r="P9" s="22">
        <v>176</v>
      </c>
    </row>
    <row r="10" spans="1:16" ht="4.5" customHeight="1"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9"/>
    </row>
    <row r="11" spans="1:16">
      <c r="B11" s="23" t="s">
        <v>24</v>
      </c>
      <c r="C11" s="22">
        <v>59137</v>
      </c>
      <c r="D11" s="22">
        <v>1183</v>
      </c>
      <c r="E11" s="22">
        <v>16736</v>
      </c>
      <c r="F11" s="22">
        <v>18985</v>
      </c>
      <c r="G11" s="22">
        <v>16768</v>
      </c>
      <c r="H11" s="22">
        <v>3772</v>
      </c>
      <c r="I11" s="22">
        <v>942</v>
      </c>
      <c r="J11" s="22">
        <v>264</v>
      </c>
      <c r="K11" s="22">
        <v>118</v>
      </c>
      <c r="L11" s="22">
        <v>76</v>
      </c>
      <c r="M11" s="22">
        <v>44</v>
      </c>
      <c r="N11" s="22">
        <v>32</v>
      </c>
      <c r="O11" s="22">
        <v>22</v>
      </c>
      <c r="P11" s="22">
        <v>195</v>
      </c>
    </row>
    <row r="12" spans="1:16" ht="4.5" customHeight="1"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9"/>
    </row>
    <row r="13" spans="1:16">
      <c r="B13" s="23" t="s">
        <v>23</v>
      </c>
      <c r="C13" s="22">
        <v>61240</v>
      </c>
      <c r="D13" s="22">
        <v>1155</v>
      </c>
      <c r="E13" s="22">
        <v>17448</v>
      </c>
      <c r="F13" s="22">
        <v>18972</v>
      </c>
      <c r="G13" s="22">
        <v>18076</v>
      </c>
      <c r="H13" s="22">
        <v>3920</v>
      </c>
      <c r="I13" s="22">
        <v>818</v>
      </c>
      <c r="J13" s="22">
        <v>286</v>
      </c>
      <c r="K13" s="22">
        <v>123</v>
      </c>
      <c r="L13" s="22">
        <v>62</v>
      </c>
      <c r="M13" s="22">
        <v>63</v>
      </c>
      <c r="N13" s="22">
        <v>30</v>
      </c>
      <c r="O13" s="22">
        <v>29</v>
      </c>
      <c r="P13" s="22">
        <v>258</v>
      </c>
    </row>
    <row r="14" spans="1:16" ht="4.5" customHeight="1"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9"/>
    </row>
    <row r="15" spans="1:16">
      <c r="B15" s="23" t="s">
        <v>22</v>
      </c>
      <c r="C15" s="22">
        <f>SUM(D15:P15)</f>
        <v>61113</v>
      </c>
      <c r="D15" s="22">
        <f t="shared" ref="D15:P15" si="0">+D16+D17</f>
        <v>1037</v>
      </c>
      <c r="E15" s="22">
        <f t="shared" si="0"/>
        <v>17104</v>
      </c>
      <c r="F15" s="22">
        <f t="shared" si="0"/>
        <v>19414</v>
      </c>
      <c r="G15" s="22">
        <f t="shared" si="0"/>
        <v>17942</v>
      </c>
      <c r="H15" s="22">
        <f t="shared" si="0"/>
        <v>3880</v>
      </c>
      <c r="I15" s="22">
        <f t="shared" si="0"/>
        <v>865</v>
      </c>
      <c r="J15" s="22">
        <f t="shared" si="0"/>
        <v>258</v>
      </c>
      <c r="K15" s="22">
        <f t="shared" si="0"/>
        <v>131</v>
      </c>
      <c r="L15" s="22">
        <f t="shared" si="0"/>
        <v>83</v>
      </c>
      <c r="M15" s="22">
        <f t="shared" si="0"/>
        <v>39</v>
      </c>
      <c r="N15" s="22">
        <f t="shared" si="0"/>
        <v>50</v>
      </c>
      <c r="O15" s="22">
        <f t="shared" si="0"/>
        <v>33</v>
      </c>
      <c r="P15" s="22">
        <f t="shared" si="0"/>
        <v>277</v>
      </c>
    </row>
    <row r="16" spans="1:16">
      <c r="B16" s="11" t="s">
        <v>3</v>
      </c>
      <c r="C16" s="10">
        <f>SUM(D16:P16)</f>
        <v>29184</v>
      </c>
      <c r="D16" s="10">
        <f t="shared" ref="D16:P16" si="1">+D20+D24+D28+D32+D36+D40+D44+D48+D52+D56+D60+D64+D68+D72+D76+D80+D84+D88</f>
        <v>446</v>
      </c>
      <c r="E16" s="10">
        <f t="shared" si="1"/>
        <v>7990</v>
      </c>
      <c r="F16" s="10">
        <f t="shared" si="1"/>
        <v>9237</v>
      </c>
      <c r="G16" s="10">
        <f t="shared" si="1"/>
        <v>8528</v>
      </c>
      <c r="H16" s="10">
        <f t="shared" si="1"/>
        <v>2059</v>
      </c>
      <c r="I16" s="10">
        <f t="shared" si="1"/>
        <v>509</v>
      </c>
      <c r="J16" s="10">
        <f t="shared" si="1"/>
        <v>130</v>
      </c>
      <c r="K16" s="10">
        <f t="shared" si="1"/>
        <v>72</v>
      </c>
      <c r="L16" s="10">
        <f t="shared" si="1"/>
        <v>35</v>
      </c>
      <c r="M16" s="10">
        <f t="shared" si="1"/>
        <v>19</v>
      </c>
      <c r="N16" s="10">
        <f t="shared" si="1"/>
        <v>24</v>
      </c>
      <c r="O16" s="10">
        <f t="shared" si="1"/>
        <v>11</v>
      </c>
      <c r="P16" s="10">
        <f t="shared" si="1"/>
        <v>124</v>
      </c>
    </row>
    <row r="17" spans="2:16">
      <c r="B17" s="11" t="s">
        <v>2</v>
      </c>
      <c r="C17" s="10">
        <f>SUM(D17:P17)</f>
        <v>31929</v>
      </c>
      <c r="D17" s="10">
        <f t="shared" ref="D17:P17" si="2">+D21+D25+D29+D33+D37+D41+D45+D49+D53+D57+D61+D65+D69+D73+D77+D81+D85+D89</f>
        <v>591</v>
      </c>
      <c r="E17" s="10">
        <f t="shared" si="2"/>
        <v>9114</v>
      </c>
      <c r="F17" s="10">
        <f t="shared" si="2"/>
        <v>10177</v>
      </c>
      <c r="G17" s="10">
        <f t="shared" si="2"/>
        <v>9414</v>
      </c>
      <c r="H17" s="10">
        <f t="shared" si="2"/>
        <v>1821</v>
      </c>
      <c r="I17" s="10">
        <f t="shared" si="2"/>
        <v>356</v>
      </c>
      <c r="J17" s="10">
        <f t="shared" si="2"/>
        <v>128</v>
      </c>
      <c r="K17" s="10">
        <f t="shared" si="2"/>
        <v>59</v>
      </c>
      <c r="L17" s="10">
        <f t="shared" si="2"/>
        <v>48</v>
      </c>
      <c r="M17" s="10">
        <f t="shared" si="2"/>
        <v>20</v>
      </c>
      <c r="N17" s="10">
        <f t="shared" si="2"/>
        <v>26</v>
      </c>
      <c r="O17" s="10">
        <f t="shared" si="2"/>
        <v>22</v>
      </c>
      <c r="P17" s="10">
        <f t="shared" si="2"/>
        <v>153</v>
      </c>
    </row>
    <row r="18" spans="2:16">
      <c r="B18" s="21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2:16" s="8" customFormat="1">
      <c r="B19" s="14" t="s">
        <v>21</v>
      </c>
      <c r="C19" s="12">
        <f>SUM(D19:P19)</f>
        <v>11171</v>
      </c>
      <c r="D19" s="12">
        <f t="shared" ref="D19:P19" si="3">+D20+D21</f>
        <v>115</v>
      </c>
      <c r="E19" s="12">
        <f t="shared" si="3"/>
        <v>3191</v>
      </c>
      <c r="F19" s="12">
        <f t="shared" si="3"/>
        <v>3656</v>
      </c>
      <c r="G19" s="12">
        <f t="shared" si="3"/>
        <v>3368</v>
      </c>
      <c r="H19" s="12">
        <f t="shared" si="3"/>
        <v>674</v>
      </c>
      <c r="I19" s="12">
        <f t="shared" si="3"/>
        <v>117</v>
      </c>
      <c r="J19" s="12">
        <f t="shared" si="3"/>
        <v>20</v>
      </c>
      <c r="K19" s="12">
        <f t="shared" si="3"/>
        <v>8</v>
      </c>
      <c r="L19" s="12">
        <f t="shared" si="3"/>
        <v>4</v>
      </c>
      <c r="M19" s="12">
        <f t="shared" si="3"/>
        <v>1</v>
      </c>
      <c r="N19" s="12">
        <f t="shared" si="3"/>
        <v>1</v>
      </c>
      <c r="O19" s="12">
        <f t="shared" si="3"/>
        <v>2</v>
      </c>
      <c r="P19" s="12">
        <f t="shared" si="3"/>
        <v>14</v>
      </c>
    </row>
    <row r="20" spans="2:16" s="8" customFormat="1">
      <c r="B20" s="11" t="s">
        <v>3</v>
      </c>
      <c r="C20" s="10">
        <f>SUM(D20:P20)</f>
        <v>5399</v>
      </c>
      <c r="D20" s="10">
        <v>51</v>
      </c>
      <c r="E20" s="10">
        <v>1570</v>
      </c>
      <c r="F20" s="10">
        <v>1740</v>
      </c>
      <c r="G20" s="10">
        <v>1614</v>
      </c>
      <c r="H20" s="10">
        <v>339</v>
      </c>
      <c r="I20" s="10">
        <v>65</v>
      </c>
      <c r="J20" s="10">
        <v>8</v>
      </c>
      <c r="K20" s="10">
        <v>3</v>
      </c>
      <c r="L20" s="10">
        <v>1</v>
      </c>
      <c r="M20" s="10">
        <v>1</v>
      </c>
      <c r="N20" s="10">
        <v>1</v>
      </c>
      <c r="O20" s="10">
        <v>1</v>
      </c>
      <c r="P20" s="9">
        <v>5</v>
      </c>
    </row>
    <row r="21" spans="2:16" s="8" customFormat="1">
      <c r="B21" s="11" t="s">
        <v>2</v>
      </c>
      <c r="C21" s="10">
        <f>SUM(D21:P21)</f>
        <v>5772</v>
      </c>
      <c r="D21" s="10">
        <v>64</v>
      </c>
      <c r="E21" s="10">
        <v>1621</v>
      </c>
      <c r="F21" s="10">
        <v>1916</v>
      </c>
      <c r="G21" s="10">
        <v>1754</v>
      </c>
      <c r="H21" s="10">
        <v>335</v>
      </c>
      <c r="I21" s="10">
        <v>52</v>
      </c>
      <c r="J21" s="10">
        <v>12</v>
      </c>
      <c r="K21" s="10">
        <v>5</v>
      </c>
      <c r="L21" s="10">
        <v>3</v>
      </c>
      <c r="M21" s="10">
        <v>0</v>
      </c>
      <c r="N21" s="10">
        <v>0</v>
      </c>
      <c r="O21" s="10">
        <v>1</v>
      </c>
      <c r="P21" s="9">
        <v>9</v>
      </c>
    </row>
    <row r="22" spans="2:16" s="8" customFormat="1"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5"/>
    </row>
    <row r="23" spans="2:16" s="8" customFormat="1">
      <c r="B23" s="14" t="s">
        <v>20</v>
      </c>
      <c r="C23" s="12">
        <f>SUM(D23:P23)</f>
        <v>1278</v>
      </c>
      <c r="D23" s="12">
        <f t="shared" ref="D23:P23" si="4">+D24+D25</f>
        <v>41</v>
      </c>
      <c r="E23" s="12">
        <f t="shared" si="4"/>
        <v>353</v>
      </c>
      <c r="F23" s="12">
        <f t="shared" si="4"/>
        <v>356</v>
      </c>
      <c r="G23" s="12">
        <f t="shared" si="4"/>
        <v>352</v>
      </c>
      <c r="H23" s="12">
        <f t="shared" si="4"/>
        <v>128</v>
      </c>
      <c r="I23" s="12">
        <f t="shared" si="4"/>
        <v>26</v>
      </c>
      <c r="J23" s="12">
        <f t="shared" si="4"/>
        <v>6</v>
      </c>
      <c r="K23" s="12">
        <f t="shared" si="4"/>
        <v>7</v>
      </c>
      <c r="L23" s="12">
        <f t="shared" si="4"/>
        <v>1</v>
      </c>
      <c r="M23" s="12">
        <f t="shared" si="4"/>
        <v>2</v>
      </c>
      <c r="N23" s="12">
        <f t="shared" si="4"/>
        <v>0</v>
      </c>
      <c r="O23" s="12">
        <f t="shared" si="4"/>
        <v>1</v>
      </c>
      <c r="P23" s="12">
        <f t="shared" si="4"/>
        <v>5</v>
      </c>
    </row>
    <row r="24" spans="2:16" s="8" customFormat="1">
      <c r="B24" s="11" t="s">
        <v>3</v>
      </c>
      <c r="C24" s="10">
        <f>SUM(D24:P24)</f>
        <v>658</v>
      </c>
      <c r="D24" s="10">
        <v>17</v>
      </c>
      <c r="E24" s="10">
        <v>178</v>
      </c>
      <c r="F24" s="10">
        <v>168</v>
      </c>
      <c r="G24" s="10">
        <v>189</v>
      </c>
      <c r="H24" s="10">
        <v>82</v>
      </c>
      <c r="I24" s="10">
        <v>16</v>
      </c>
      <c r="J24" s="10">
        <v>3</v>
      </c>
      <c r="K24" s="10">
        <v>3</v>
      </c>
      <c r="L24" s="10">
        <v>0</v>
      </c>
      <c r="M24" s="10">
        <v>0</v>
      </c>
      <c r="N24" s="10">
        <v>0</v>
      </c>
      <c r="O24" s="10">
        <v>0</v>
      </c>
      <c r="P24" s="9">
        <v>2</v>
      </c>
    </row>
    <row r="25" spans="2:16" s="8" customFormat="1">
      <c r="B25" s="11" t="s">
        <v>2</v>
      </c>
      <c r="C25" s="10">
        <f>SUM(D25:P25)</f>
        <v>620</v>
      </c>
      <c r="D25" s="10">
        <v>24</v>
      </c>
      <c r="E25" s="10">
        <v>175</v>
      </c>
      <c r="F25" s="10">
        <v>188</v>
      </c>
      <c r="G25" s="10">
        <v>163</v>
      </c>
      <c r="H25" s="10">
        <v>46</v>
      </c>
      <c r="I25" s="10">
        <v>10</v>
      </c>
      <c r="J25" s="10">
        <v>3</v>
      </c>
      <c r="K25" s="10">
        <v>4</v>
      </c>
      <c r="L25" s="10">
        <v>1</v>
      </c>
      <c r="M25" s="10">
        <v>2</v>
      </c>
      <c r="N25" s="10">
        <v>0</v>
      </c>
      <c r="O25" s="10">
        <v>1</v>
      </c>
      <c r="P25" s="9">
        <v>3</v>
      </c>
    </row>
    <row r="26" spans="2:16" s="8" customFormat="1">
      <c r="B26" s="1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8"/>
    </row>
    <row r="27" spans="2:16" s="8" customFormat="1">
      <c r="B27" s="14" t="s">
        <v>19</v>
      </c>
      <c r="C27" s="12">
        <f>SUM(D27:P27)</f>
        <v>3025</v>
      </c>
      <c r="D27" s="12">
        <f t="shared" ref="D27:P27" si="5">+D28+D29</f>
        <v>65</v>
      </c>
      <c r="E27" s="12">
        <f t="shared" si="5"/>
        <v>713</v>
      </c>
      <c r="F27" s="12">
        <f t="shared" si="5"/>
        <v>905</v>
      </c>
      <c r="G27" s="12">
        <f t="shared" si="5"/>
        <v>821</v>
      </c>
      <c r="H27" s="12">
        <f t="shared" si="5"/>
        <v>233</v>
      </c>
      <c r="I27" s="12">
        <f t="shared" si="5"/>
        <v>62</v>
      </c>
      <c r="J27" s="12">
        <f t="shared" si="5"/>
        <v>38</v>
      </c>
      <c r="K27" s="12">
        <f t="shared" si="5"/>
        <v>17</v>
      </c>
      <c r="L27" s="12">
        <f t="shared" si="5"/>
        <v>19</v>
      </c>
      <c r="M27" s="12">
        <f t="shared" si="5"/>
        <v>6</v>
      </c>
      <c r="N27" s="12">
        <f t="shared" si="5"/>
        <v>18</v>
      </c>
      <c r="O27" s="12">
        <f t="shared" si="5"/>
        <v>10</v>
      </c>
      <c r="P27" s="12">
        <f t="shared" si="5"/>
        <v>118</v>
      </c>
    </row>
    <row r="28" spans="2:16" s="8" customFormat="1">
      <c r="B28" s="11" t="s">
        <v>3</v>
      </c>
      <c r="C28" s="10">
        <f>SUM(D28:P28)</f>
        <v>1611</v>
      </c>
      <c r="D28" s="10">
        <v>27</v>
      </c>
      <c r="E28" s="10">
        <v>349</v>
      </c>
      <c r="F28" s="10">
        <v>501</v>
      </c>
      <c r="G28" s="10">
        <v>423</v>
      </c>
      <c r="H28" s="10">
        <v>147</v>
      </c>
      <c r="I28" s="10">
        <v>42</v>
      </c>
      <c r="J28" s="10">
        <v>19</v>
      </c>
      <c r="K28" s="10">
        <v>12</v>
      </c>
      <c r="L28" s="10">
        <v>10</v>
      </c>
      <c r="M28" s="10">
        <v>4</v>
      </c>
      <c r="N28" s="10">
        <v>11</v>
      </c>
      <c r="O28" s="10">
        <v>5</v>
      </c>
      <c r="P28" s="9">
        <v>61</v>
      </c>
    </row>
    <row r="29" spans="2:16" s="8" customFormat="1">
      <c r="B29" s="11" t="s">
        <v>2</v>
      </c>
      <c r="C29" s="10">
        <f>SUM(D29:P29)</f>
        <v>1414</v>
      </c>
      <c r="D29" s="10">
        <v>38</v>
      </c>
      <c r="E29" s="10">
        <v>364</v>
      </c>
      <c r="F29" s="10">
        <v>404</v>
      </c>
      <c r="G29" s="10">
        <v>398</v>
      </c>
      <c r="H29" s="10">
        <v>86</v>
      </c>
      <c r="I29" s="10">
        <v>20</v>
      </c>
      <c r="J29" s="10">
        <v>19</v>
      </c>
      <c r="K29" s="10">
        <v>5</v>
      </c>
      <c r="L29" s="10">
        <v>9</v>
      </c>
      <c r="M29" s="10">
        <v>2</v>
      </c>
      <c r="N29" s="10">
        <v>7</v>
      </c>
      <c r="O29" s="10">
        <v>5</v>
      </c>
      <c r="P29" s="9">
        <v>57</v>
      </c>
    </row>
    <row r="30" spans="2:16" s="8" customFormat="1">
      <c r="B30" s="17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8"/>
    </row>
    <row r="31" spans="2:16" s="8" customFormat="1">
      <c r="B31" s="14" t="s">
        <v>18</v>
      </c>
      <c r="C31" s="12">
        <f>SUM(D31:P31)</f>
        <v>3308</v>
      </c>
      <c r="D31" s="12">
        <f t="shared" ref="D31:P31" si="6">+D32+D33</f>
        <v>25</v>
      </c>
      <c r="E31" s="12">
        <f t="shared" si="6"/>
        <v>844</v>
      </c>
      <c r="F31" s="12">
        <f t="shared" si="6"/>
        <v>1084</v>
      </c>
      <c r="G31" s="12">
        <f t="shared" si="6"/>
        <v>1034</v>
      </c>
      <c r="H31" s="12">
        <f t="shared" si="6"/>
        <v>219</v>
      </c>
      <c r="I31" s="12">
        <f t="shared" si="6"/>
        <v>57</v>
      </c>
      <c r="J31" s="12">
        <f t="shared" si="6"/>
        <v>13</v>
      </c>
      <c r="K31" s="12">
        <f t="shared" si="6"/>
        <v>5</v>
      </c>
      <c r="L31" s="12">
        <f t="shared" si="6"/>
        <v>5</v>
      </c>
      <c r="M31" s="12">
        <f t="shared" si="6"/>
        <v>1</v>
      </c>
      <c r="N31" s="12">
        <f t="shared" si="6"/>
        <v>4</v>
      </c>
      <c r="O31" s="12">
        <f t="shared" si="6"/>
        <v>1</v>
      </c>
      <c r="P31" s="12">
        <f t="shared" si="6"/>
        <v>16</v>
      </c>
    </row>
    <row r="32" spans="2:16" s="8" customFormat="1">
      <c r="B32" s="11" t="s">
        <v>3</v>
      </c>
      <c r="C32" s="10">
        <f>SUM(D32:P32)</f>
        <v>1544</v>
      </c>
      <c r="D32" s="10">
        <v>11</v>
      </c>
      <c r="E32" s="10">
        <v>381</v>
      </c>
      <c r="F32" s="10">
        <v>512</v>
      </c>
      <c r="G32" s="10">
        <v>484</v>
      </c>
      <c r="H32" s="10">
        <v>106</v>
      </c>
      <c r="I32" s="10">
        <v>29</v>
      </c>
      <c r="J32" s="10">
        <v>7</v>
      </c>
      <c r="K32" s="10">
        <v>3</v>
      </c>
      <c r="L32" s="10">
        <v>2</v>
      </c>
      <c r="M32" s="10">
        <v>1</v>
      </c>
      <c r="N32" s="10">
        <v>1</v>
      </c>
      <c r="O32" s="10">
        <v>0</v>
      </c>
      <c r="P32" s="9">
        <v>7</v>
      </c>
    </row>
    <row r="33" spans="2:16" s="8" customFormat="1">
      <c r="B33" s="11" t="s">
        <v>2</v>
      </c>
      <c r="C33" s="10">
        <f>SUM(D33:P33)</f>
        <v>1764</v>
      </c>
      <c r="D33" s="10">
        <v>14</v>
      </c>
      <c r="E33" s="10">
        <v>463</v>
      </c>
      <c r="F33" s="10">
        <v>572</v>
      </c>
      <c r="G33" s="10">
        <v>550</v>
      </c>
      <c r="H33" s="10">
        <v>113</v>
      </c>
      <c r="I33" s="10">
        <v>28</v>
      </c>
      <c r="J33" s="10">
        <v>6</v>
      </c>
      <c r="K33" s="10">
        <v>2</v>
      </c>
      <c r="L33" s="10">
        <v>3</v>
      </c>
      <c r="M33" s="10">
        <v>0</v>
      </c>
      <c r="N33" s="10">
        <v>3</v>
      </c>
      <c r="O33" s="10">
        <v>1</v>
      </c>
      <c r="P33" s="9">
        <v>9</v>
      </c>
    </row>
    <row r="34" spans="2:16" s="8" customFormat="1">
      <c r="B34" s="1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8"/>
    </row>
    <row r="35" spans="2:16" s="8" customFormat="1">
      <c r="B35" s="14" t="s">
        <v>17</v>
      </c>
      <c r="C35" s="12">
        <f>SUM(D35:P35)</f>
        <v>1368</v>
      </c>
      <c r="D35" s="12">
        <f t="shared" ref="D35:P35" si="7">+D36+D37</f>
        <v>27</v>
      </c>
      <c r="E35" s="12">
        <f t="shared" si="7"/>
        <v>410</v>
      </c>
      <c r="F35" s="12">
        <f t="shared" si="7"/>
        <v>414</v>
      </c>
      <c r="G35" s="12">
        <f t="shared" si="7"/>
        <v>389</v>
      </c>
      <c r="H35" s="12">
        <f t="shared" si="7"/>
        <v>84</v>
      </c>
      <c r="I35" s="12">
        <f t="shared" si="7"/>
        <v>17</v>
      </c>
      <c r="J35" s="12">
        <f t="shared" si="7"/>
        <v>5</v>
      </c>
      <c r="K35" s="12">
        <f t="shared" si="7"/>
        <v>5</v>
      </c>
      <c r="L35" s="12">
        <f t="shared" si="7"/>
        <v>1</v>
      </c>
      <c r="M35" s="12">
        <f t="shared" si="7"/>
        <v>2</v>
      </c>
      <c r="N35" s="12">
        <f t="shared" si="7"/>
        <v>4</v>
      </c>
      <c r="O35" s="12">
        <f t="shared" si="7"/>
        <v>0</v>
      </c>
      <c r="P35" s="12">
        <f t="shared" si="7"/>
        <v>10</v>
      </c>
    </row>
    <row r="36" spans="2:16" s="8" customFormat="1">
      <c r="B36" s="11" t="s">
        <v>3</v>
      </c>
      <c r="C36" s="10">
        <f>SUM(D36:P36)</f>
        <v>673</v>
      </c>
      <c r="D36" s="10">
        <v>7</v>
      </c>
      <c r="E36" s="10">
        <v>191</v>
      </c>
      <c r="F36" s="10">
        <v>210</v>
      </c>
      <c r="G36" s="10">
        <v>199</v>
      </c>
      <c r="H36" s="10">
        <v>47</v>
      </c>
      <c r="I36" s="10">
        <v>10</v>
      </c>
      <c r="J36" s="10">
        <v>0</v>
      </c>
      <c r="K36" s="10">
        <v>2</v>
      </c>
      <c r="L36" s="10">
        <v>1</v>
      </c>
      <c r="M36" s="10">
        <v>0</v>
      </c>
      <c r="N36" s="10">
        <v>2</v>
      </c>
      <c r="O36" s="10">
        <v>0</v>
      </c>
      <c r="P36" s="9">
        <v>4</v>
      </c>
    </row>
    <row r="37" spans="2:16" s="8" customFormat="1">
      <c r="B37" s="11" t="s">
        <v>2</v>
      </c>
      <c r="C37" s="10">
        <f>SUM(D37:P37)</f>
        <v>695</v>
      </c>
      <c r="D37" s="10">
        <v>20</v>
      </c>
      <c r="E37" s="10">
        <v>219</v>
      </c>
      <c r="F37" s="10">
        <v>204</v>
      </c>
      <c r="G37" s="10">
        <v>190</v>
      </c>
      <c r="H37" s="10">
        <v>37</v>
      </c>
      <c r="I37" s="10">
        <v>7</v>
      </c>
      <c r="J37" s="10">
        <v>5</v>
      </c>
      <c r="K37" s="10">
        <v>3</v>
      </c>
      <c r="L37" s="10">
        <v>0</v>
      </c>
      <c r="M37" s="10">
        <v>2</v>
      </c>
      <c r="N37" s="10">
        <v>2</v>
      </c>
      <c r="O37" s="10">
        <v>0</v>
      </c>
      <c r="P37" s="9">
        <v>6</v>
      </c>
    </row>
    <row r="38" spans="2:16" s="8" customFormat="1">
      <c r="B38" s="17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8"/>
    </row>
    <row r="39" spans="2:16" s="8" customFormat="1">
      <c r="B39" s="14" t="s">
        <v>16</v>
      </c>
      <c r="C39" s="12">
        <f>SUM(D39:P39)</f>
        <v>4523</v>
      </c>
      <c r="D39" s="12">
        <f t="shared" ref="D39:P39" si="8">+D40+D41</f>
        <v>65</v>
      </c>
      <c r="E39" s="12">
        <f t="shared" si="8"/>
        <v>1275</v>
      </c>
      <c r="F39" s="12">
        <f t="shared" si="8"/>
        <v>1475</v>
      </c>
      <c r="G39" s="12">
        <f t="shared" si="8"/>
        <v>1335</v>
      </c>
      <c r="H39" s="12">
        <f t="shared" si="8"/>
        <v>250</v>
      </c>
      <c r="I39" s="12">
        <f t="shared" si="8"/>
        <v>62</v>
      </c>
      <c r="J39" s="12">
        <f t="shared" si="8"/>
        <v>13</v>
      </c>
      <c r="K39" s="12">
        <f t="shared" si="8"/>
        <v>13</v>
      </c>
      <c r="L39" s="12">
        <f t="shared" si="8"/>
        <v>10</v>
      </c>
      <c r="M39" s="12">
        <f t="shared" si="8"/>
        <v>5</v>
      </c>
      <c r="N39" s="12">
        <f t="shared" si="8"/>
        <v>6</v>
      </c>
      <c r="O39" s="12">
        <f t="shared" si="8"/>
        <v>1</v>
      </c>
      <c r="P39" s="12">
        <f t="shared" si="8"/>
        <v>13</v>
      </c>
    </row>
    <row r="40" spans="2:16" s="8" customFormat="1">
      <c r="B40" s="11" t="s">
        <v>3</v>
      </c>
      <c r="C40" s="10">
        <f>SUM(D40:P40)</f>
        <v>2266</v>
      </c>
      <c r="D40" s="10">
        <v>31</v>
      </c>
      <c r="E40" s="10">
        <v>638</v>
      </c>
      <c r="F40" s="10">
        <v>749</v>
      </c>
      <c r="G40" s="10">
        <v>653</v>
      </c>
      <c r="H40" s="10">
        <v>131</v>
      </c>
      <c r="I40" s="10">
        <v>40</v>
      </c>
      <c r="J40" s="10">
        <v>8</v>
      </c>
      <c r="K40" s="10">
        <v>6</v>
      </c>
      <c r="L40" s="10">
        <v>2</v>
      </c>
      <c r="M40" s="10">
        <v>2</v>
      </c>
      <c r="N40" s="10">
        <v>2</v>
      </c>
      <c r="O40" s="10">
        <v>0</v>
      </c>
      <c r="P40" s="9">
        <v>4</v>
      </c>
    </row>
    <row r="41" spans="2:16" s="8" customFormat="1">
      <c r="B41" s="11" t="s">
        <v>2</v>
      </c>
      <c r="C41" s="10">
        <f>SUM(D41:P41)</f>
        <v>2257</v>
      </c>
      <c r="D41" s="10">
        <v>34</v>
      </c>
      <c r="E41" s="10">
        <v>637</v>
      </c>
      <c r="F41" s="10">
        <v>726</v>
      </c>
      <c r="G41" s="10">
        <v>682</v>
      </c>
      <c r="H41" s="10">
        <v>119</v>
      </c>
      <c r="I41" s="10">
        <v>22</v>
      </c>
      <c r="J41" s="10">
        <v>5</v>
      </c>
      <c r="K41" s="10">
        <v>7</v>
      </c>
      <c r="L41" s="10">
        <v>8</v>
      </c>
      <c r="M41" s="10">
        <v>3</v>
      </c>
      <c r="N41" s="10">
        <v>4</v>
      </c>
      <c r="O41" s="10">
        <v>1</v>
      </c>
      <c r="P41" s="9">
        <v>9</v>
      </c>
    </row>
    <row r="42" spans="2:16" s="8" customFormat="1">
      <c r="B42" s="17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8"/>
    </row>
    <row r="43" spans="2:16" s="8" customFormat="1">
      <c r="B43" s="14" t="s">
        <v>15</v>
      </c>
      <c r="C43" s="12">
        <f>SUM(D43:P43)</f>
        <v>345</v>
      </c>
      <c r="D43" s="12">
        <f t="shared" ref="D43:P43" si="9">+D44+D45</f>
        <v>8</v>
      </c>
      <c r="E43" s="12">
        <f t="shared" si="9"/>
        <v>88</v>
      </c>
      <c r="F43" s="12">
        <f t="shared" si="9"/>
        <v>100</v>
      </c>
      <c r="G43" s="12">
        <f t="shared" si="9"/>
        <v>95</v>
      </c>
      <c r="H43" s="12">
        <f t="shared" si="9"/>
        <v>26</v>
      </c>
      <c r="I43" s="12">
        <f t="shared" si="9"/>
        <v>9</v>
      </c>
      <c r="J43" s="12">
        <f t="shared" si="9"/>
        <v>6</v>
      </c>
      <c r="K43" s="12">
        <f t="shared" si="9"/>
        <v>1</v>
      </c>
      <c r="L43" s="12">
        <f t="shared" si="9"/>
        <v>2</v>
      </c>
      <c r="M43" s="12">
        <f t="shared" si="9"/>
        <v>1</v>
      </c>
      <c r="N43" s="12">
        <f t="shared" si="9"/>
        <v>1</v>
      </c>
      <c r="O43" s="12">
        <f t="shared" si="9"/>
        <v>1</v>
      </c>
      <c r="P43" s="12">
        <f t="shared" si="9"/>
        <v>7</v>
      </c>
    </row>
    <row r="44" spans="2:16" s="8" customFormat="1">
      <c r="B44" s="11" t="s">
        <v>3</v>
      </c>
      <c r="C44" s="10">
        <f>SUM(D44:P44)</f>
        <v>203</v>
      </c>
      <c r="D44" s="10">
        <v>4</v>
      </c>
      <c r="E44" s="10">
        <v>53</v>
      </c>
      <c r="F44" s="10">
        <v>55</v>
      </c>
      <c r="G44" s="10">
        <v>61</v>
      </c>
      <c r="H44" s="10">
        <v>17</v>
      </c>
      <c r="I44" s="10">
        <v>6</v>
      </c>
      <c r="J44" s="10">
        <v>2</v>
      </c>
      <c r="K44" s="10">
        <v>1</v>
      </c>
      <c r="L44" s="10">
        <v>0</v>
      </c>
      <c r="M44" s="10">
        <v>1</v>
      </c>
      <c r="N44" s="10">
        <v>0</v>
      </c>
      <c r="O44" s="10">
        <v>0</v>
      </c>
      <c r="P44" s="9">
        <v>3</v>
      </c>
    </row>
    <row r="45" spans="2:16" s="8" customFormat="1">
      <c r="B45" s="11" t="s">
        <v>2</v>
      </c>
      <c r="C45" s="10">
        <f>SUM(D45:P45)</f>
        <v>142</v>
      </c>
      <c r="D45" s="10">
        <v>4</v>
      </c>
      <c r="E45" s="10">
        <v>35</v>
      </c>
      <c r="F45" s="10">
        <v>45</v>
      </c>
      <c r="G45" s="10">
        <v>34</v>
      </c>
      <c r="H45" s="10">
        <v>9</v>
      </c>
      <c r="I45" s="10">
        <v>3</v>
      </c>
      <c r="J45" s="10">
        <v>4</v>
      </c>
      <c r="K45" s="10">
        <v>0</v>
      </c>
      <c r="L45" s="10">
        <v>2</v>
      </c>
      <c r="M45" s="10">
        <v>0</v>
      </c>
      <c r="N45" s="10">
        <v>1</v>
      </c>
      <c r="O45" s="10">
        <v>1</v>
      </c>
      <c r="P45" s="9">
        <v>4</v>
      </c>
    </row>
    <row r="46" spans="2:16" s="8" customFormat="1">
      <c r="B46" s="17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"/>
    </row>
    <row r="47" spans="2:16" s="8" customFormat="1">
      <c r="B47" s="14" t="s">
        <v>14</v>
      </c>
      <c r="C47" s="12">
        <f>SUM(D47:P47)</f>
        <v>4212</v>
      </c>
      <c r="D47" s="12">
        <f t="shared" ref="D47:P47" si="10">+D48+D49</f>
        <v>69</v>
      </c>
      <c r="E47" s="12">
        <f t="shared" si="10"/>
        <v>1062</v>
      </c>
      <c r="F47" s="12">
        <f t="shared" si="10"/>
        <v>1331</v>
      </c>
      <c r="G47" s="12">
        <f t="shared" si="10"/>
        <v>1217</v>
      </c>
      <c r="H47" s="12">
        <f t="shared" si="10"/>
        <v>330</v>
      </c>
      <c r="I47" s="12">
        <f t="shared" si="10"/>
        <v>113</v>
      </c>
      <c r="J47" s="12">
        <f t="shared" si="10"/>
        <v>39</v>
      </c>
      <c r="K47" s="12">
        <f t="shared" si="10"/>
        <v>17</v>
      </c>
      <c r="L47" s="12">
        <f t="shared" si="10"/>
        <v>10</v>
      </c>
      <c r="M47" s="12">
        <f t="shared" si="10"/>
        <v>2</v>
      </c>
      <c r="N47" s="12">
        <f t="shared" si="10"/>
        <v>1</v>
      </c>
      <c r="O47" s="12">
        <f t="shared" si="10"/>
        <v>4</v>
      </c>
      <c r="P47" s="12">
        <f t="shared" si="10"/>
        <v>17</v>
      </c>
    </row>
    <row r="48" spans="2:16" s="8" customFormat="1">
      <c r="B48" s="11" t="s">
        <v>3</v>
      </c>
      <c r="C48" s="10">
        <f>SUM(D48:P48)</f>
        <v>2074</v>
      </c>
      <c r="D48" s="10">
        <v>30</v>
      </c>
      <c r="E48" s="10">
        <v>486</v>
      </c>
      <c r="F48" s="10">
        <v>643</v>
      </c>
      <c r="G48" s="10">
        <v>614</v>
      </c>
      <c r="H48" s="10">
        <v>193</v>
      </c>
      <c r="I48" s="10">
        <v>70</v>
      </c>
      <c r="J48" s="10">
        <v>18</v>
      </c>
      <c r="K48" s="10">
        <v>11</v>
      </c>
      <c r="L48" s="10">
        <v>3</v>
      </c>
      <c r="M48" s="10">
        <v>0</v>
      </c>
      <c r="N48" s="10">
        <v>0</v>
      </c>
      <c r="O48" s="10">
        <v>1</v>
      </c>
      <c r="P48" s="9">
        <v>5</v>
      </c>
    </row>
    <row r="49" spans="2:16" s="8" customFormat="1">
      <c r="B49" s="11" t="s">
        <v>2</v>
      </c>
      <c r="C49" s="10">
        <f>SUM(D49:P49)</f>
        <v>2138</v>
      </c>
      <c r="D49" s="10">
        <v>39</v>
      </c>
      <c r="E49" s="10">
        <v>576</v>
      </c>
      <c r="F49" s="10">
        <v>688</v>
      </c>
      <c r="G49" s="10">
        <v>603</v>
      </c>
      <c r="H49" s="10">
        <v>137</v>
      </c>
      <c r="I49" s="10">
        <v>43</v>
      </c>
      <c r="J49" s="10">
        <v>21</v>
      </c>
      <c r="K49" s="10">
        <v>6</v>
      </c>
      <c r="L49" s="10">
        <v>7</v>
      </c>
      <c r="M49" s="10">
        <v>2</v>
      </c>
      <c r="N49" s="10">
        <v>1</v>
      </c>
      <c r="O49" s="10">
        <v>3</v>
      </c>
      <c r="P49" s="9">
        <v>12</v>
      </c>
    </row>
    <row r="50" spans="2:16" s="8" customFormat="1">
      <c r="B50" s="17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8"/>
    </row>
    <row r="51" spans="2:16" s="8" customFormat="1">
      <c r="B51" s="14" t="s">
        <v>13</v>
      </c>
      <c r="C51" s="12">
        <f>SUM(D51:P51)</f>
        <v>1674</v>
      </c>
      <c r="D51" s="12">
        <f t="shared" ref="D51:P51" si="11">+D52+D53</f>
        <v>21</v>
      </c>
      <c r="E51" s="12">
        <f t="shared" si="11"/>
        <v>407</v>
      </c>
      <c r="F51" s="12">
        <f t="shared" si="11"/>
        <v>524</v>
      </c>
      <c r="G51" s="12">
        <f t="shared" si="11"/>
        <v>504</v>
      </c>
      <c r="H51" s="12">
        <f t="shared" si="11"/>
        <v>138</v>
      </c>
      <c r="I51" s="12">
        <f t="shared" si="11"/>
        <v>38</v>
      </c>
      <c r="J51" s="12">
        <f t="shared" si="11"/>
        <v>17</v>
      </c>
      <c r="K51" s="12">
        <f t="shared" si="11"/>
        <v>9</v>
      </c>
      <c r="L51" s="12">
        <f t="shared" si="11"/>
        <v>3</v>
      </c>
      <c r="M51" s="12">
        <f t="shared" si="11"/>
        <v>2</v>
      </c>
      <c r="N51" s="12">
        <f t="shared" si="11"/>
        <v>4</v>
      </c>
      <c r="O51" s="12">
        <f t="shared" si="11"/>
        <v>2</v>
      </c>
      <c r="P51" s="12">
        <f t="shared" si="11"/>
        <v>5</v>
      </c>
    </row>
    <row r="52" spans="2:16" s="8" customFormat="1">
      <c r="B52" s="11" t="s">
        <v>3</v>
      </c>
      <c r="C52" s="10">
        <f>SUM(D52:P52)</f>
        <v>802</v>
      </c>
      <c r="D52" s="10">
        <v>13</v>
      </c>
      <c r="E52" s="10">
        <v>196</v>
      </c>
      <c r="F52" s="10">
        <v>245</v>
      </c>
      <c r="G52" s="10">
        <v>237</v>
      </c>
      <c r="H52" s="10">
        <v>60</v>
      </c>
      <c r="I52" s="10">
        <v>26</v>
      </c>
      <c r="J52" s="10">
        <v>15</v>
      </c>
      <c r="K52" s="10">
        <v>5</v>
      </c>
      <c r="L52" s="10">
        <v>1</v>
      </c>
      <c r="M52" s="10">
        <v>0</v>
      </c>
      <c r="N52" s="10">
        <v>2</v>
      </c>
      <c r="O52" s="10">
        <v>0</v>
      </c>
      <c r="P52" s="9">
        <v>2</v>
      </c>
    </row>
    <row r="53" spans="2:16" s="8" customFormat="1">
      <c r="B53" s="11" t="s">
        <v>2</v>
      </c>
      <c r="C53" s="10">
        <f>SUM(D53:P53)</f>
        <v>872</v>
      </c>
      <c r="D53" s="10">
        <v>8</v>
      </c>
      <c r="E53" s="10">
        <v>211</v>
      </c>
      <c r="F53" s="10">
        <v>279</v>
      </c>
      <c r="G53" s="10">
        <v>267</v>
      </c>
      <c r="H53" s="10">
        <v>78</v>
      </c>
      <c r="I53" s="10">
        <v>12</v>
      </c>
      <c r="J53" s="10">
        <v>2</v>
      </c>
      <c r="K53" s="10">
        <v>4</v>
      </c>
      <c r="L53" s="10">
        <v>2</v>
      </c>
      <c r="M53" s="10">
        <v>2</v>
      </c>
      <c r="N53" s="10">
        <v>2</v>
      </c>
      <c r="O53" s="10">
        <v>2</v>
      </c>
      <c r="P53" s="9">
        <v>3</v>
      </c>
    </row>
    <row r="54" spans="2:16" s="8" customFormat="1">
      <c r="B54" s="17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8"/>
    </row>
    <row r="55" spans="2:16" s="8" customFormat="1">
      <c r="B55" s="14" t="s">
        <v>12</v>
      </c>
      <c r="C55" s="12">
        <f>SUM(D55:P55)</f>
        <v>1511</v>
      </c>
      <c r="D55" s="12">
        <f t="shared" ref="D55:P55" si="12">+D56+D57</f>
        <v>10</v>
      </c>
      <c r="E55" s="12">
        <f t="shared" si="12"/>
        <v>430</v>
      </c>
      <c r="F55" s="12">
        <f t="shared" si="12"/>
        <v>508</v>
      </c>
      <c r="G55" s="12">
        <f t="shared" si="12"/>
        <v>411</v>
      </c>
      <c r="H55" s="12">
        <f t="shared" si="12"/>
        <v>94</v>
      </c>
      <c r="I55" s="12">
        <f t="shared" si="12"/>
        <v>28</v>
      </c>
      <c r="J55" s="12">
        <f t="shared" si="12"/>
        <v>10</v>
      </c>
      <c r="K55" s="12">
        <f t="shared" si="12"/>
        <v>4</v>
      </c>
      <c r="L55" s="12">
        <f t="shared" si="12"/>
        <v>5</v>
      </c>
      <c r="M55" s="12">
        <f t="shared" si="12"/>
        <v>1</v>
      </c>
      <c r="N55" s="12">
        <f t="shared" si="12"/>
        <v>1</v>
      </c>
      <c r="O55" s="12">
        <f t="shared" si="12"/>
        <v>1</v>
      </c>
      <c r="P55" s="12">
        <f t="shared" si="12"/>
        <v>8</v>
      </c>
    </row>
    <row r="56" spans="2:16" s="8" customFormat="1">
      <c r="B56" s="11" t="s">
        <v>3</v>
      </c>
      <c r="C56" s="10">
        <f>SUM(D56:P56)</f>
        <v>729</v>
      </c>
      <c r="D56" s="10">
        <v>6</v>
      </c>
      <c r="E56" s="10">
        <v>206</v>
      </c>
      <c r="F56" s="10">
        <v>227</v>
      </c>
      <c r="G56" s="10">
        <v>200</v>
      </c>
      <c r="H56" s="10">
        <v>59</v>
      </c>
      <c r="I56" s="10">
        <v>14</v>
      </c>
      <c r="J56" s="10">
        <v>7</v>
      </c>
      <c r="K56" s="10">
        <v>3</v>
      </c>
      <c r="L56" s="10">
        <v>3</v>
      </c>
      <c r="M56" s="10">
        <v>1</v>
      </c>
      <c r="N56" s="10">
        <v>0</v>
      </c>
      <c r="O56" s="10">
        <v>0</v>
      </c>
      <c r="P56" s="9">
        <v>3</v>
      </c>
    </row>
    <row r="57" spans="2:16" s="8" customFormat="1">
      <c r="B57" s="11" t="s">
        <v>2</v>
      </c>
      <c r="C57" s="10">
        <f>SUM(D57:P57)</f>
        <v>782</v>
      </c>
      <c r="D57" s="10">
        <v>4</v>
      </c>
      <c r="E57" s="10">
        <v>224</v>
      </c>
      <c r="F57" s="10">
        <v>281</v>
      </c>
      <c r="G57" s="10">
        <v>211</v>
      </c>
      <c r="H57" s="10">
        <v>35</v>
      </c>
      <c r="I57" s="10">
        <v>14</v>
      </c>
      <c r="J57" s="10">
        <v>3</v>
      </c>
      <c r="K57" s="10">
        <v>1</v>
      </c>
      <c r="L57" s="10">
        <v>2</v>
      </c>
      <c r="M57" s="10">
        <v>0</v>
      </c>
      <c r="N57" s="10">
        <v>1</v>
      </c>
      <c r="O57" s="10">
        <v>1</v>
      </c>
      <c r="P57" s="9">
        <v>5</v>
      </c>
    </row>
    <row r="58" spans="2:16" s="8" customFormat="1">
      <c r="B58" s="17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8"/>
    </row>
    <row r="59" spans="2:16" s="8" customFormat="1">
      <c r="B59" s="14" t="s">
        <v>11</v>
      </c>
      <c r="C59" s="12">
        <f>SUM(D59:P59)</f>
        <v>4516</v>
      </c>
      <c r="D59" s="12">
        <f t="shared" ref="D59:P59" si="13">+D60+D61</f>
        <v>136</v>
      </c>
      <c r="E59" s="12">
        <f t="shared" si="13"/>
        <v>1270</v>
      </c>
      <c r="F59" s="12">
        <f t="shared" si="13"/>
        <v>1376</v>
      </c>
      <c r="G59" s="12">
        <f t="shared" si="13"/>
        <v>1282</v>
      </c>
      <c r="H59" s="12">
        <f t="shared" si="13"/>
        <v>294</v>
      </c>
      <c r="I59" s="12">
        <f t="shared" si="13"/>
        <v>68</v>
      </c>
      <c r="J59" s="12">
        <f t="shared" si="13"/>
        <v>22</v>
      </c>
      <c r="K59" s="12">
        <f t="shared" si="13"/>
        <v>12</v>
      </c>
      <c r="L59" s="12">
        <f t="shared" si="13"/>
        <v>9</v>
      </c>
      <c r="M59" s="12">
        <f t="shared" si="13"/>
        <v>7</v>
      </c>
      <c r="N59" s="12">
        <f t="shared" si="13"/>
        <v>3</v>
      </c>
      <c r="O59" s="12">
        <f t="shared" si="13"/>
        <v>3</v>
      </c>
      <c r="P59" s="12">
        <f t="shared" si="13"/>
        <v>34</v>
      </c>
    </row>
    <row r="60" spans="2:16" s="8" customFormat="1">
      <c r="B60" s="11" t="s">
        <v>3</v>
      </c>
      <c r="C60" s="10">
        <f>SUM(D60:P60)</f>
        <v>2200</v>
      </c>
      <c r="D60" s="10">
        <v>63</v>
      </c>
      <c r="E60" s="10">
        <v>598</v>
      </c>
      <c r="F60" s="10">
        <v>673</v>
      </c>
      <c r="G60" s="10">
        <v>625</v>
      </c>
      <c r="H60" s="10">
        <v>155</v>
      </c>
      <c r="I60" s="10">
        <v>45</v>
      </c>
      <c r="J60" s="10">
        <v>9</v>
      </c>
      <c r="K60" s="10">
        <v>7</v>
      </c>
      <c r="L60" s="10">
        <v>6</v>
      </c>
      <c r="M60" s="10">
        <v>3</v>
      </c>
      <c r="N60" s="10">
        <v>2</v>
      </c>
      <c r="O60" s="10">
        <v>0</v>
      </c>
      <c r="P60" s="9">
        <v>14</v>
      </c>
    </row>
    <row r="61" spans="2:16" s="8" customFormat="1">
      <c r="B61" s="11" t="s">
        <v>2</v>
      </c>
      <c r="C61" s="10">
        <f>SUM(D61:P61)</f>
        <v>2316</v>
      </c>
      <c r="D61" s="10">
        <v>73</v>
      </c>
      <c r="E61" s="10">
        <v>672</v>
      </c>
      <c r="F61" s="10">
        <v>703</v>
      </c>
      <c r="G61" s="10">
        <v>657</v>
      </c>
      <c r="H61" s="10">
        <v>139</v>
      </c>
      <c r="I61" s="10">
        <v>23</v>
      </c>
      <c r="J61" s="10">
        <v>13</v>
      </c>
      <c r="K61" s="10">
        <v>5</v>
      </c>
      <c r="L61" s="10">
        <v>3</v>
      </c>
      <c r="M61" s="10">
        <v>4</v>
      </c>
      <c r="N61" s="10">
        <v>1</v>
      </c>
      <c r="O61" s="10">
        <v>3</v>
      </c>
      <c r="P61" s="9">
        <v>20</v>
      </c>
    </row>
    <row r="62" spans="2:16" s="8" customFormat="1">
      <c r="B62" s="17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8"/>
    </row>
    <row r="63" spans="2:16" s="8" customFormat="1">
      <c r="B63" s="14" t="s">
        <v>10</v>
      </c>
      <c r="C63" s="12">
        <f>SUM(D63:P63)</f>
        <v>20070</v>
      </c>
      <c r="D63" s="12">
        <f t="shared" ref="D63:P63" si="14">+D64+D65</f>
        <v>393</v>
      </c>
      <c r="E63" s="12">
        <f t="shared" si="14"/>
        <v>5941</v>
      </c>
      <c r="F63" s="12">
        <f t="shared" si="14"/>
        <v>6424</v>
      </c>
      <c r="G63" s="12">
        <f t="shared" si="14"/>
        <v>5980</v>
      </c>
      <c r="H63" s="12">
        <f t="shared" si="14"/>
        <v>1074</v>
      </c>
      <c r="I63" s="12">
        <f t="shared" si="14"/>
        <v>174</v>
      </c>
      <c r="J63" s="12">
        <f t="shared" si="14"/>
        <v>40</v>
      </c>
      <c r="K63" s="12">
        <f t="shared" si="14"/>
        <v>15</v>
      </c>
      <c r="L63" s="12">
        <f t="shared" si="14"/>
        <v>5</v>
      </c>
      <c r="M63" s="12">
        <f t="shared" si="14"/>
        <v>5</v>
      </c>
      <c r="N63" s="12">
        <f t="shared" si="14"/>
        <v>4</v>
      </c>
      <c r="O63" s="12">
        <f t="shared" si="14"/>
        <v>1</v>
      </c>
      <c r="P63" s="12">
        <f t="shared" si="14"/>
        <v>14</v>
      </c>
    </row>
    <row r="64" spans="2:16" s="8" customFormat="1">
      <c r="B64" s="11" t="s">
        <v>3</v>
      </c>
      <c r="C64" s="10">
        <f>SUM(D64:P64)</f>
        <v>9009</v>
      </c>
      <c r="D64" s="10">
        <v>154</v>
      </c>
      <c r="E64" s="10">
        <v>2623</v>
      </c>
      <c r="F64" s="10">
        <v>2911</v>
      </c>
      <c r="G64" s="10">
        <v>2664</v>
      </c>
      <c r="H64" s="10">
        <v>530</v>
      </c>
      <c r="I64" s="10">
        <v>91</v>
      </c>
      <c r="J64" s="10">
        <v>17</v>
      </c>
      <c r="K64" s="10">
        <v>7</v>
      </c>
      <c r="L64" s="10">
        <v>2</v>
      </c>
      <c r="M64" s="10">
        <v>2</v>
      </c>
      <c r="N64" s="10">
        <v>2</v>
      </c>
      <c r="O64" s="10">
        <v>0</v>
      </c>
      <c r="P64" s="9">
        <v>6</v>
      </c>
    </row>
    <row r="65" spans="2:16" s="8" customFormat="1">
      <c r="B65" s="11" t="s">
        <v>2</v>
      </c>
      <c r="C65" s="10">
        <f>SUM(D65:P65)</f>
        <v>11061</v>
      </c>
      <c r="D65" s="10">
        <v>239</v>
      </c>
      <c r="E65" s="10">
        <v>3318</v>
      </c>
      <c r="F65" s="10">
        <v>3513</v>
      </c>
      <c r="G65" s="10">
        <v>3316</v>
      </c>
      <c r="H65" s="10">
        <v>544</v>
      </c>
      <c r="I65" s="10">
        <v>83</v>
      </c>
      <c r="J65" s="10">
        <v>23</v>
      </c>
      <c r="K65" s="10">
        <v>8</v>
      </c>
      <c r="L65" s="10">
        <v>3</v>
      </c>
      <c r="M65" s="10">
        <v>3</v>
      </c>
      <c r="N65" s="10">
        <v>2</v>
      </c>
      <c r="O65" s="10">
        <v>1</v>
      </c>
      <c r="P65" s="9">
        <v>8</v>
      </c>
    </row>
    <row r="66" spans="2:16" s="8" customFormat="1">
      <c r="B66" s="1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8"/>
    </row>
    <row r="67" spans="2:16" s="8" customFormat="1">
      <c r="B67" s="14" t="s">
        <v>9</v>
      </c>
      <c r="C67" s="12">
        <f>SUM(D67:P67)</f>
        <v>930</v>
      </c>
      <c r="D67" s="12">
        <f t="shared" ref="D67:P67" si="15">+D68+D69</f>
        <v>9</v>
      </c>
      <c r="E67" s="12">
        <f t="shared" si="15"/>
        <v>309</v>
      </c>
      <c r="F67" s="12">
        <f t="shared" si="15"/>
        <v>283</v>
      </c>
      <c r="G67" s="12">
        <f t="shared" si="15"/>
        <v>270</v>
      </c>
      <c r="H67" s="12">
        <f t="shared" si="15"/>
        <v>50</v>
      </c>
      <c r="I67" s="12">
        <f t="shared" si="15"/>
        <v>7</v>
      </c>
      <c r="J67" s="12">
        <f t="shared" si="15"/>
        <v>2</v>
      </c>
      <c r="K67" s="12">
        <f t="shared" si="15"/>
        <v>0</v>
      </c>
      <c r="L67" s="12">
        <f t="shared" si="15"/>
        <v>0</v>
      </c>
      <c r="M67" s="12">
        <f t="shared" si="15"/>
        <v>0</v>
      </c>
      <c r="N67" s="12">
        <f t="shared" si="15"/>
        <v>0</v>
      </c>
      <c r="O67" s="12">
        <f t="shared" si="15"/>
        <v>0</v>
      </c>
      <c r="P67" s="12">
        <f t="shared" si="15"/>
        <v>0</v>
      </c>
    </row>
    <row r="68" spans="2:16" s="8" customFormat="1">
      <c r="B68" s="11" t="s">
        <v>3</v>
      </c>
      <c r="C68" s="10">
        <f>SUM(D68:P68)</f>
        <v>461</v>
      </c>
      <c r="D68" s="10">
        <v>6</v>
      </c>
      <c r="E68" s="10">
        <v>151</v>
      </c>
      <c r="F68" s="10">
        <v>143</v>
      </c>
      <c r="G68" s="10">
        <v>125</v>
      </c>
      <c r="H68" s="10">
        <v>30</v>
      </c>
      <c r="I68" s="10">
        <v>5</v>
      </c>
      <c r="J68" s="10">
        <v>1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9">
        <v>0</v>
      </c>
    </row>
    <row r="69" spans="2:16" s="8" customFormat="1">
      <c r="B69" s="11" t="s">
        <v>2</v>
      </c>
      <c r="C69" s="10">
        <f>SUM(D69:P69)</f>
        <v>469</v>
      </c>
      <c r="D69" s="10">
        <v>3</v>
      </c>
      <c r="E69" s="10">
        <v>158</v>
      </c>
      <c r="F69" s="10">
        <v>140</v>
      </c>
      <c r="G69" s="10">
        <v>145</v>
      </c>
      <c r="H69" s="10">
        <v>20</v>
      </c>
      <c r="I69" s="10">
        <v>2</v>
      </c>
      <c r="J69" s="10">
        <v>1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9">
        <v>0</v>
      </c>
    </row>
    <row r="70" spans="2:16" s="8" customFormat="1">
      <c r="B70" s="17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8"/>
    </row>
    <row r="71" spans="2:16" s="8" customFormat="1">
      <c r="B71" s="14" t="s">
        <v>8</v>
      </c>
      <c r="C71" s="12">
        <f>SUM(D71:P71)</f>
        <v>477</v>
      </c>
      <c r="D71" s="12">
        <f t="shared" ref="D71:P71" si="16">+D72+D73</f>
        <v>11</v>
      </c>
      <c r="E71" s="12">
        <f t="shared" si="16"/>
        <v>122</v>
      </c>
      <c r="F71" s="12">
        <f t="shared" si="16"/>
        <v>143</v>
      </c>
      <c r="G71" s="12">
        <f t="shared" si="16"/>
        <v>146</v>
      </c>
      <c r="H71" s="12">
        <f t="shared" si="16"/>
        <v>35</v>
      </c>
      <c r="I71" s="12">
        <f t="shared" si="16"/>
        <v>13</v>
      </c>
      <c r="J71" s="12">
        <f t="shared" si="16"/>
        <v>2</v>
      </c>
      <c r="K71" s="12">
        <f t="shared" si="16"/>
        <v>3</v>
      </c>
      <c r="L71" s="12">
        <f t="shared" si="16"/>
        <v>1</v>
      </c>
      <c r="M71" s="12">
        <f t="shared" si="16"/>
        <v>0</v>
      </c>
      <c r="N71" s="12">
        <f t="shared" si="16"/>
        <v>0</v>
      </c>
      <c r="O71" s="12">
        <f t="shared" si="16"/>
        <v>1</v>
      </c>
      <c r="P71" s="12">
        <f t="shared" si="16"/>
        <v>0</v>
      </c>
    </row>
    <row r="72" spans="2:16" s="8" customFormat="1">
      <c r="B72" s="11" t="s">
        <v>3</v>
      </c>
      <c r="C72" s="10">
        <f>SUM(D72:P72)</f>
        <v>204</v>
      </c>
      <c r="D72" s="10">
        <v>5</v>
      </c>
      <c r="E72" s="10">
        <v>41</v>
      </c>
      <c r="F72" s="10">
        <v>65</v>
      </c>
      <c r="G72" s="10">
        <v>70</v>
      </c>
      <c r="H72" s="10">
        <v>14</v>
      </c>
      <c r="I72" s="10">
        <v>7</v>
      </c>
      <c r="J72" s="10">
        <v>1</v>
      </c>
      <c r="K72" s="10">
        <v>0</v>
      </c>
      <c r="L72" s="10">
        <v>0</v>
      </c>
      <c r="M72" s="10">
        <v>0</v>
      </c>
      <c r="N72" s="10">
        <v>0</v>
      </c>
      <c r="O72" s="10">
        <v>1</v>
      </c>
      <c r="P72" s="9">
        <v>0</v>
      </c>
    </row>
    <row r="73" spans="2:16" s="8" customFormat="1">
      <c r="B73" s="11" t="s">
        <v>2</v>
      </c>
      <c r="C73" s="10">
        <f>SUM(D73:P73)</f>
        <v>273</v>
      </c>
      <c r="D73" s="10">
        <v>6</v>
      </c>
      <c r="E73" s="10">
        <v>81</v>
      </c>
      <c r="F73" s="10">
        <v>78</v>
      </c>
      <c r="G73" s="10">
        <v>76</v>
      </c>
      <c r="H73" s="10">
        <v>21</v>
      </c>
      <c r="I73" s="10">
        <v>6</v>
      </c>
      <c r="J73" s="10">
        <v>1</v>
      </c>
      <c r="K73" s="10">
        <v>3</v>
      </c>
      <c r="L73" s="10">
        <v>1</v>
      </c>
      <c r="M73" s="10">
        <v>0</v>
      </c>
      <c r="N73" s="10">
        <v>0</v>
      </c>
      <c r="O73" s="10">
        <v>0</v>
      </c>
      <c r="P73" s="9">
        <v>0</v>
      </c>
    </row>
    <row r="74" spans="2:16" s="8" customFormat="1">
      <c r="B74" s="17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8"/>
    </row>
    <row r="75" spans="2:16" s="8" customFormat="1">
      <c r="B75" s="14" t="s">
        <v>7</v>
      </c>
      <c r="C75" s="12">
        <f>SUM(D75:P75)</f>
        <v>1192</v>
      </c>
      <c r="D75" s="12">
        <f t="shared" ref="D75:P75" si="17">+D76+D77</f>
        <v>24</v>
      </c>
      <c r="E75" s="12">
        <f t="shared" si="17"/>
        <v>331</v>
      </c>
      <c r="F75" s="12">
        <f t="shared" si="17"/>
        <v>373</v>
      </c>
      <c r="G75" s="12">
        <f t="shared" si="17"/>
        <v>305</v>
      </c>
      <c r="H75" s="12">
        <f t="shared" si="17"/>
        <v>97</v>
      </c>
      <c r="I75" s="12">
        <f t="shared" si="17"/>
        <v>25</v>
      </c>
      <c r="J75" s="12">
        <f t="shared" si="17"/>
        <v>12</v>
      </c>
      <c r="K75" s="12">
        <f t="shared" si="17"/>
        <v>8</v>
      </c>
      <c r="L75" s="12">
        <f t="shared" si="17"/>
        <v>1</v>
      </c>
      <c r="M75" s="12">
        <f t="shared" si="17"/>
        <v>2</v>
      </c>
      <c r="N75" s="12">
        <f t="shared" si="17"/>
        <v>2</v>
      </c>
      <c r="O75" s="12">
        <f t="shared" si="17"/>
        <v>2</v>
      </c>
      <c r="P75" s="12">
        <f t="shared" si="17"/>
        <v>10</v>
      </c>
    </row>
    <row r="76" spans="2:16" s="8" customFormat="1">
      <c r="B76" s="11" t="s">
        <v>3</v>
      </c>
      <c r="C76" s="10">
        <f>SUM(D76:P76)</f>
        <v>552</v>
      </c>
      <c r="D76" s="10">
        <v>12</v>
      </c>
      <c r="E76" s="10">
        <v>150</v>
      </c>
      <c r="F76" s="10">
        <v>159</v>
      </c>
      <c r="G76" s="10">
        <v>136</v>
      </c>
      <c r="H76" s="10">
        <v>60</v>
      </c>
      <c r="I76" s="10">
        <v>15</v>
      </c>
      <c r="J76" s="10">
        <v>6</v>
      </c>
      <c r="K76" s="10">
        <v>5</v>
      </c>
      <c r="L76" s="10">
        <v>0</v>
      </c>
      <c r="M76" s="10">
        <v>2</v>
      </c>
      <c r="N76" s="10">
        <v>0</v>
      </c>
      <c r="O76" s="10">
        <v>2</v>
      </c>
      <c r="P76" s="9">
        <v>5</v>
      </c>
    </row>
    <row r="77" spans="2:16" s="8" customFormat="1">
      <c r="B77" s="11" t="s">
        <v>2</v>
      </c>
      <c r="C77" s="10">
        <f>SUM(D77:P77)</f>
        <v>640</v>
      </c>
      <c r="D77" s="10">
        <v>12</v>
      </c>
      <c r="E77" s="10">
        <v>181</v>
      </c>
      <c r="F77" s="10">
        <v>214</v>
      </c>
      <c r="G77" s="10">
        <v>169</v>
      </c>
      <c r="H77" s="10">
        <v>37</v>
      </c>
      <c r="I77" s="10">
        <v>10</v>
      </c>
      <c r="J77" s="10">
        <v>6</v>
      </c>
      <c r="K77" s="10">
        <v>3</v>
      </c>
      <c r="L77" s="10">
        <v>1</v>
      </c>
      <c r="M77" s="10">
        <v>0</v>
      </c>
      <c r="N77" s="10">
        <v>2</v>
      </c>
      <c r="O77" s="10">
        <v>0</v>
      </c>
      <c r="P77" s="9">
        <v>5</v>
      </c>
    </row>
    <row r="78" spans="2:16" s="8" customFormat="1">
      <c r="B78" s="17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8"/>
    </row>
    <row r="79" spans="2:16" s="8" customFormat="1">
      <c r="B79" s="14" t="s">
        <v>6</v>
      </c>
      <c r="C79" s="12">
        <f>SUM(D79:P79)</f>
        <v>1041</v>
      </c>
      <c r="D79" s="12">
        <f t="shared" ref="D79:P79" si="18">+D80+D81</f>
        <v>17</v>
      </c>
      <c r="E79" s="12">
        <f t="shared" si="18"/>
        <v>273</v>
      </c>
      <c r="F79" s="12">
        <f t="shared" si="18"/>
        <v>309</v>
      </c>
      <c r="G79" s="12">
        <f t="shared" si="18"/>
        <v>310</v>
      </c>
      <c r="H79" s="12">
        <f t="shared" si="18"/>
        <v>88</v>
      </c>
      <c r="I79" s="12">
        <f t="shared" si="18"/>
        <v>24</v>
      </c>
      <c r="J79" s="12">
        <f t="shared" si="18"/>
        <v>7</v>
      </c>
      <c r="K79" s="12">
        <f t="shared" si="18"/>
        <v>1</v>
      </c>
      <c r="L79" s="12">
        <f t="shared" si="18"/>
        <v>2</v>
      </c>
      <c r="M79" s="12">
        <f t="shared" si="18"/>
        <v>1</v>
      </c>
      <c r="N79" s="12">
        <f t="shared" si="18"/>
        <v>1</v>
      </c>
      <c r="O79" s="12">
        <f t="shared" si="18"/>
        <v>3</v>
      </c>
      <c r="P79" s="12">
        <f t="shared" si="18"/>
        <v>5</v>
      </c>
    </row>
    <row r="80" spans="2:16" s="8" customFormat="1">
      <c r="B80" s="11" t="s">
        <v>3</v>
      </c>
      <c r="C80" s="10">
        <f>SUM(D80:P80)</f>
        <v>525</v>
      </c>
      <c r="D80" s="10">
        <v>9</v>
      </c>
      <c r="E80" s="10">
        <v>141</v>
      </c>
      <c r="F80" s="10">
        <v>155</v>
      </c>
      <c r="G80" s="10">
        <v>154</v>
      </c>
      <c r="H80" s="10">
        <v>45</v>
      </c>
      <c r="I80" s="10">
        <v>11</v>
      </c>
      <c r="J80" s="10">
        <v>4</v>
      </c>
      <c r="K80" s="10">
        <v>0</v>
      </c>
      <c r="L80" s="10">
        <v>1</v>
      </c>
      <c r="M80" s="10">
        <v>1</v>
      </c>
      <c r="N80" s="10">
        <v>1</v>
      </c>
      <c r="O80" s="10">
        <v>1</v>
      </c>
      <c r="P80" s="9">
        <v>2</v>
      </c>
    </row>
    <row r="81" spans="2:16" s="8" customFormat="1">
      <c r="B81" s="11" t="s">
        <v>2</v>
      </c>
      <c r="C81" s="10">
        <f>SUM(D81:P81)</f>
        <v>516</v>
      </c>
      <c r="D81" s="10">
        <v>8</v>
      </c>
      <c r="E81" s="10">
        <v>132</v>
      </c>
      <c r="F81" s="10">
        <v>154</v>
      </c>
      <c r="G81" s="10">
        <v>156</v>
      </c>
      <c r="H81" s="10">
        <v>43</v>
      </c>
      <c r="I81" s="10">
        <v>13</v>
      </c>
      <c r="J81" s="10">
        <v>3</v>
      </c>
      <c r="K81" s="10">
        <v>1</v>
      </c>
      <c r="L81" s="10">
        <v>1</v>
      </c>
      <c r="M81" s="10">
        <v>0</v>
      </c>
      <c r="N81" s="10">
        <v>0</v>
      </c>
      <c r="O81" s="10">
        <v>2</v>
      </c>
      <c r="P81" s="9">
        <v>3</v>
      </c>
    </row>
    <row r="82" spans="2:16" s="8" customFormat="1">
      <c r="B82" s="17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8"/>
    </row>
    <row r="83" spans="2:16" s="8" customFormat="1">
      <c r="B83" s="14" t="s">
        <v>5</v>
      </c>
      <c r="C83" s="12">
        <f>SUM(D83:P83)</f>
        <v>412</v>
      </c>
      <c r="D83" s="12">
        <f t="shared" ref="D83:P83" si="19">+D84+D85</f>
        <v>1</v>
      </c>
      <c r="E83" s="12">
        <f t="shared" si="19"/>
        <v>76</v>
      </c>
      <c r="F83" s="12">
        <f t="shared" si="19"/>
        <v>136</v>
      </c>
      <c r="G83" s="12">
        <f t="shared" si="19"/>
        <v>108</v>
      </c>
      <c r="H83" s="12">
        <f t="shared" si="19"/>
        <v>56</v>
      </c>
      <c r="I83" s="12">
        <f t="shared" si="19"/>
        <v>19</v>
      </c>
      <c r="J83" s="12">
        <f t="shared" si="19"/>
        <v>6</v>
      </c>
      <c r="K83" s="12">
        <f t="shared" si="19"/>
        <v>5</v>
      </c>
      <c r="L83" s="12">
        <f t="shared" si="19"/>
        <v>3</v>
      </c>
      <c r="M83" s="12">
        <f t="shared" si="19"/>
        <v>1</v>
      </c>
      <c r="N83" s="12">
        <f t="shared" si="19"/>
        <v>0</v>
      </c>
      <c r="O83" s="12">
        <f t="shared" si="19"/>
        <v>0</v>
      </c>
      <c r="P83" s="12">
        <f t="shared" si="19"/>
        <v>1</v>
      </c>
    </row>
    <row r="84" spans="2:16" s="8" customFormat="1">
      <c r="B84" s="11" t="s">
        <v>3</v>
      </c>
      <c r="C84" s="10">
        <f>SUM(D84:P84)</f>
        <v>247</v>
      </c>
      <c r="D84" s="10">
        <v>0</v>
      </c>
      <c r="E84" s="10">
        <v>36</v>
      </c>
      <c r="F84" s="10">
        <v>73</v>
      </c>
      <c r="G84" s="10">
        <v>75</v>
      </c>
      <c r="H84" s="10">
        <v>37</v>
      </c>
      <c r="I84" s="10">
        <v>12</v>
      </c>
      <c r="J84" s="10">
        <v>5</v>
      </c>
      <c r="K84" s="10">
        <v>4</v>
      </c>
      <c r="L84" s="10">
        <v>3</v>
      </c>
      <c r="M84" s="10">
        <v>1</v>
      </c>
      <c r="N84" s="10">
        <v>0</v>
      </c>
      <c r="O84" s="10">
        <v>0</v>
      </c>
      <c r="P84" s="9">
        <v>1</v>
      </c>
    </row>
    <row r="85" spans="2:16" s="8" customFormat="1">
      <c r="B85" s="11" t="s">
        <v>2</v>
      </c>
      <c r="C85" s="10">
        <f>SUM(D85:P85)</f>
        <v>165</v>
      </c>
      <c r="D85" s="10">
        <v>1</v>
      </c>
      <c r="E85" s="10">
        <v>40</v>
      </c>
      <c r="F85" s="10">
        <v>63</v>
      </c>
      <c r="G85" s="10">
        <v>33</v>
      </c>
      <c r="H85" s="10">
        <v>19</v>
      </c>
      <c r="I85" s="10">
        <v>7</v>
      </c>
      <c r="J85" s="10">
        <v>1</v>
      </c>
      <c r="K85" s="10">
        <v>1</v>
      </c>
      <c r="L85" s="10">
        <v>0</v>
      </c>
      <c r="M85" s="10">
        <v>0</v>
      </c>
      <c r="N85" s="10">
        <v>0</v>
      </c>
      <c r="O85" s="10">
        <v>0</v>
      </c>
      <c r="P85" s="9">
        <v>0</v>
      </c>
    </row>
    <row r="86" spans="2:16" s="8" customFormat="1"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5"/>
    </row>
    <row r="87" spans="2:16" s="8" customFormat="1">
      <c r="B87" s="14" t="s">
        <v>4</v>
      </c>
      <c r="C87" s="12">
        <f>SUM(D87:P87)</f>
        <v>60</v>
      </c>
      <c r="D87" s="12">
        <f t="shared" ref="D87:P87" si="20">+D88+D89</f>
        <v>0</v>
      </c>
      <c r="E87" s="12">
        <f t="shared" si="20"/>
        <v>9</v>
      </c>
      <c r="F87" s="12">
        <f t="shared" si="20"/>
        <v>17</v>
      </c>
      <c r="G87" s="12">
        <f t="shared" si="20"/>
        <v>15</v>
      </c>
      <c r="H87" s="12">
        <f t="shared" si="20"/>
        <v>10</v>
      </c>
      <c r="I87" s="12">
        <f t="shared" si="20"/>
        <v>6</v>
      </c>
      <c r="J87" s="12">
        <f t="shared" si="20"/>
        <v>0</v>
      </c>
      <c r="K87" s="12">
        <f t="shared" si="20"/>
        <v>1</v>
      </c>
      <c r="L87" s="12">
        <f t="shared" si="20"/>
        <v>2</v>
      </c>
      <c r="M87" s="13">
        <f t="shared" si="20"/>
        <v>0</v>
      </c>
      <c r="N87" s="12">
        <f t="shared" si="20"/>
        <v>0</v>
      </c>
      <c r="O87" s="12">
        <f t="shared" si="20"/>
        <v>0</v>
      </c>
      <c r="P87" s="12">
        <f t="shared" si="20"/>
        <v>0</v>
      </c>
    </row>
    <row r="88" spans="2:16" s="8" customFormat="1">
      <c r="B88" s="11" t="s">
        <v>3</v>
      </c>
      <c r="C88" s="10">
        <f>SUM(D88:P88)</f>
        <v>27</v>
      </c>
      <c r="D88" s="10">
        <v>0</v>
      </c>
      <c r="E88" s="10">
        <v>2</v>
      </c>
      <c r="F88" s="10">
        <v>8</v>
      </c>
      <c r="G88" s="10">
        <v>5</v>
      </c>
      <c r="H88" s="10">
        <v>7</v>
      </c>
      <c r="I88" s="10">
        <v>5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9">
        <v>0</v>
      </c>
    </row>
    <row r="89" spans="2:16" s="8" customFormat="1">
      <c r="B89" s="11" t="s">
        <v>2</v>
      </c>
      <c r="C89" s="10">
        <f>SUM(D89:P89)</f>
        <v>33</v>
      </c>
      <c r="D89" s="10">
        <v>0</v>
      </c>
      <c r="E89" s="10">
        <v>7</v>
      </c>
      <c r="F89" s="10">
        <v>9</v>
      </c>
      <c r="G89" s="10">
        <v>10</v>
      </c>
      <c r="H89" s="10">
        <v>3</v>
      </c>
      <c r="I89" s="10">
        <v>1</v>
      </c>
      <c r="J89" s="10">
        <v>0</v>
      </c>
      <c r="K89" s="10">
        <v>1</v>
      </c>
      <c r="L89" s="10">
        <v>2</v>
      </c>
      <c r="M89" s="10">
        <v>0</v>
      </c>
      <c r="N89" s="10">
        <v>0</v>
      </c>
      <c r="O89" s="10">
        <v>0</v>
      </c>
      <c r="P89" s="9">
        <v>0</v>
      </c>
    </row>
    <row r="90" spans="2:16" ht="3.75" customHeight="1" thickBot="1">
      <c r="B90" s="7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2:16" ht="4.5" customHeight="1"/>
    <row r="92" spans="2:16" ht="12" customHeight="1">
      <c r="B92" s="5" t="s">
        <v>1</v>
      </c>
    </row>
    <row r="93" spans="2:16" ht="4.5" customHeight="1">
      <c r="B93" s="5"/>
    </row>
    <row r="94" spans="2:16" s="3" customFormat="1" ht="12">
      <c r="B94" s="5" t="s">
        <v>0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</sheetData>
  <mergeCells count="3">
    <mergeCell ref="B4:B5"/>
    <mergeCell ref="C4:C5"/>
    <mergeCell ref="D4:P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3.3.10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2023-01-31T17:28:28Z</dcterms:created>
  <dcterms:modified xsi:type="dcterms:W3CDTF">2023-05-08T19:47:49Z</dcterms:modified>
</cp:coreProperties>
</file>