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79C9B44D-DABF-4926-8DAE-2EB8D92FA9DA}" xr6:coauthVersionLast="47" xr6:coauthVersionMax="47" xr10:uidLastSave="{00000000-0000-0000-0000-000000000000}"/>
  <bookViews>
    <workbookView xWindow="-120" yWindow="-120" windowWidth="20730" windowHeight="11040" xr2:uid="{85870BEE-D8A9-4EEC-BA79-EA548394127B}"/>
  </bookViews>
  <sheets>
    <sheet name="3.2.9" sheetId="1" r:id="rId1"/>
    <sheet name="Gráf-03.2.9a" sheetId="2" r:id="rId2"/>
    <sheet name="Gráf-03.2.9b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 localSheetId="2">'[5]C-11-1-3'!#REF!</definedName>
    <definedName name="_1113">'[5]C-11-1-3'!#REF!</definedName>
    <definedName name="_121" localSheetId="0">'[1]C-01-2-1'!#REF!</definedName>
    <definedName name="_121">'[1]C-01-2-1'!#REF!</definedName>
    <definedName name="_1211" localSheetId="0">'[6]C-12-1-1'!#REF!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 localSheetId="2">'[14]C-03-2-4'!#REF!</definedName>
    <definedName name="_324">'[14]C-03-2-4'!#REF!</definedName>
    <definedName name="_327" localSheetId="0">'[15]C-03-2-7'!#REF!</definedName>
    <definedName name="_327">'[15]C-03-2-7'!#REF!</definedName>
    <definedName name="_416" localSheetId="0">'[16]C-04-1-7'!#REF!</definedName>
    <definedName name="_416">'[16]C-04-1-7'!#REF!</definedName>
    <definedName name="_434" localSheetId="0">'[17]C-04-3-5'!#REF!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 localSheetId="2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localSheetId="1" hidden="1">'[18]C-05-2-2'!#REF!</definedName>
    <definedName name="_Key1" localSheetId="2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localSheetId="2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localSheetId="2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 localSheetId="2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localSheetId="2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localSheetId="2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localSheetId="2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 localSheetId="2">#REF!</definedName>
    <definedName name="Índice">#REF!</definedName>
    <definedName name="INDICES" localSheetId="0">#REF!</definedName>
    <definedName name="INDICES" localSheetId="1">#REF!</definedName>
    <definedName name="INDICES" localSheetId="2">#REF!</definedName>
    <definedName name="INDICES">#REF!</definedName>
    <definedName name="JJ" localSheetId="0">'[1]C-01-2-1'!#REF!</definedName>
    <definedName name="JJ" localSheetId="1">'[1]C-01-2-1'!#REF!</definedName>
    <definedName name="JJ" localSheetId="2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localSheetId="2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 localSheetId="2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 localSheetId="2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2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2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14" i="3" s="1"/>
  <c r="D13" i="2"/>
  <c r="D12" i="2"/>
  <c r="D11" i="2"/>
  <c r="D10" i="2"/>
  <c r="D9" i="2"/>
  <c r="D8" i="2"/>
  <c r="D7" i="2"/>
  <c r="D6" i="2"/>
  <c r="D5" i="2"/>
  <c r="D14" i="2" s="1"/>
</calcChain>
</file>

<file path=xl/sharedStrings.xml><?xml version="1.0" encoding="utf-8"?>
<sst xmlns="http://schemas.openxmlformats.org/spreadsheetml/2006/main" count="61" uniqueCount="28">
  <si>
    <t>Cuadro 3.2.9. Educación Escolar Básica: Retención escolar de grado en grado, por sector y por zona, según año. Periodo 2016-2024</t>
  </si>
  <si>
    <t>Año</t>
  </si>
  <si>
    <t>Grado</t>
  </si>
  <si>
    <t>De grado en grado</t>
  </si>
  <si>
    <t>Por sector</t>
  </si>
  <si>
    <t>Por zona</t>
  </si>
  <si>
    <t>Retención</t>
  </si>
  <si>
    <t>Desgranamiento</t>
  </si>
  <si>
    <t>Oficial</t>
  </si>
  <si>
    <t>Privado</t>
  </si>
  <si>
    <t>Urbana</t>
  </si>
  <si>
    <t>Rural</t>
  </si>
  <si>
    <t>Alumnos</t>
  </si>
  <si>
    <t>%</t>
  </si>
  <si>
    <t>Primero</t>
  </si>
  <si>
    <t>Segundo</t>
  </si>
  <si>
    <t>Tercero</t>
  </si>
  <si>
    <t>Cuarto</t>
  </si>
  <si>
    <t>Quinto</t>
  </si>
  <si>
    <t>Sexto</t>
  </si>
  <si>
    <t>Séptimo</t>
  </si>
  <si>
    <t>Octavo</t>
  </si>
  <si>
    <t>Noveno</t>
  </si>
  <si>
    <t xml:space="preserve"> Notas: Los datos del sector privado subvencionado están incluidos en el sector privado.</t>
  </si>
  <si>
    <t xml:space="preserve">  Incluye Educación Indígena, Iniciación Profesional Agropecuaria (IPA), Educación Básica Abierta (EBA) y Educación Inclusiva.</t>
  </si>
  <si>
    <t>Fuente: Ministerio de Educación y Ciencias. Registro Único del Estudiante 2024.</t>
  </si>
  <si>
    <t>DATOS</t>
  </si>
  <si>
    <t>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</si>
</sst>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;;&quot;-&quot;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theme="0"/>
      <name val="Times New Roman"/>
      <family val="1"/>
    </font>
    <font>
      <u/>
      <sz val="1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theme="7" tint="0.39997558519241921"/>
      </bottom>
      <diagonal/>
    </border>
    <border>
      <left/>
      <right/>
      <top style="medium">
        <color theme="7" tint="0.39997558519241921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4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indent="3"/>
    </xf>
    <xf numFmtId="164" fontId="4" fillId="3" borderId="0" xfId="0" applyNumberFormat="1" applyFont="1" applyFill="1" applyAlignment="1">
      <alignment horizontal="right" indent="2"/>
    </xf>
    <xf numFmtId="164" fontId="4" fillId="3" borderId="0" xfId="0" applyNumberFormat="1" applyFont="1" applyFill="1" applyAlignment="1">
      <alignment horizontal="right" indent="1"/>
    </xf>
    <xf numFmtId="164" fontId="4" fillId="3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6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2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0" fontId="9" fillId="0" borderId="0" xfId="2" applyFont="1"/>
    <xf numFmtId="0" fontId="4" fillId="0" borderId="0" xfId="2" applyFont="1"/>
    <xf numFmtId="0" fontId="4" fillId="0" borderId="0" xfId="3"/>
    <xf numFmtId="0" fontId="9" fillId="0" borderId="0" xfId="3" applyFont="1"/>
    <xf numFmtId="0" fontId="4" fillId="0" borderId="0" xfId="3" applyAlignment="1">
      <alignment horizontal="right"/>
    </xf>
    <xf numFmtId="0" fontId="4" fillId="0" borderId="0" xfId="3" applyAlignment="1" applyProtection="1">
      <alignment horizontal="left"/>
    </xf>
    <xf numFmtId="3" fontId="4" fillId="0" borderId="0" xfId="3" applyNumberFormat="1" applyAlignment="1" applyProtection="1">
      <alignment horizontal="right"/>
    </xf>
    <xf numFmtId="3" fontId="4" fillId="0" borderId="0" xfId="3" applyNumberFormat="1" applyFill="1" applyAlignment="1" applyProtection="1">
      <alignment horizontal="right"/>
    </xf>
    <xf numFmtId="3" fontId="9" fillId="0" borderId="0" xfId="3" applyNumberFormat="1" applyFont="1" applyFill="1"/>
    <xf numFmtId="0" fontId="9" fillId="0" borderId="0" xfId="3" applyFont="1" applyFill="1"/>
    <xf numFmtId="37" fontId="4" fillId="0" borderId="0" xfId="3" applyNumberFormat="1"/>
    <xf numFmtId="3" fontId="4" fillId="0" borderId="0" xfId="5" applyNumberFormat="1" applyFont="1" applyAlignment="1" applyProtection="1">
      <alignment horizontal="right"/>
    </xf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0" fontId="4" fillId="0" borderId="0" xfId="4"/>
    <xf numFmtId="0" fontId="9" fillId="0" borderId="0" xfId="4" applyFont="1"/>
    <xf numFmtId="0" fontId="10" fillId="0" borderId="0" xfId="1" applyFont="1" applyFill="1"/>
    <xf numFmtId="0" fontId="4" fillId="0" borderId="0" xfId="0" applyFont="1" applyAlignment="1">
      <alignment horizontal="left" indent="7"/>
    </xf>
    <xf numFmtId="37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9" fillId="0" borderId="0" xfId="3" applyFont="1" applyAlignment="1">
      <alignment horizontal="right"/>
    </xf>
    <xf numFmtId="0" fontId="9" fillId="0" borderId="0" xfId="3" applyFont="1" applyAlignment="1" applyProtection="1">
      <alignment horizontal="left"/>
    </xf>
    <xf numFmtId="164" fontId="9" fillId="3" borderId="0" xfId="4" applyNumberFormat="1" applyFont="1" applyFill="1"/>
    <xf numFmtId="3" fontId="9" fillId="0" borderId="0" xfId="3" applyNumberFormat="1" applyFont="1" applyAlignment="1" applyProtection="1">
      <alignment horizontal="right"/>
    </xf>
    <xf numFmtId="0" fontId="11" fillId="0" borderId="0" xfId="3" applyFont="1" applyFill="1"/>
    <xf numFmtId="37" fontId="9" fillId="0" borderId="0" xfId="3" applyNumberFormat="1" applyFont="1"/>
    <xf numFmtId="3" fontId="9" fillId="0" borderId="0" xfId="3" applyNumberFormat="1" applyFont="1"/>
    <xf numFmtId="3" fontId="12" fillId="0" borderId="0" xfId="3" applyNumberFormat="1" applyFont="1" applyFill="1"/>
    <xf numFmtId="0" fontId="13" fillId="3" borderId="0" xfId="3" applyFont="1" applyFill="1" applyAlignment="1">
      <alignment horizontal="left"/>
    </xf>
    <xf numFmtId="0" fontId="13" fillId="3" borderId="0" xfId="3" applyFont="1" applyFill="1"/>
    <xf numFmtId="0" fontId="12" fillId="0" borderId="0" xfId="3" applyFont="1"/>
    <xf numFmtId="164" fontId="12" fillId="0" borderId="0" xfId="3" applyNumberFormat="1" applyFont="1"/>
    <xf numFmtId="164" fontId="9" fillId="0" borderId="0" xfId="3" applyNumberFormat="1" applyFont="1" applyAlignment="1">
      <alignment horizontal="right"/>
    </xf>
    <xf numFmtId="3" fontId="9" fillId="0" borderId="0" xfId="5" applyNumberFormat="1" applyFont="1" applyAlignment="1" applyProtection="1">
      <alignment horizontal="right"/>
    </xf>
    <xf numFmtId="0" fontId="9" fillId="0" borderId="0" xfId="3" applyFont="1" applyAlignment="1">
      <alignment horizontal="center"/>
    </xf>
    <xf numFmtId="166" fontId="9" fillId="3" borderId="0" xfId="5" applyNumberFormat="1" applyFont="1" applyFill="1" applyAlignment="1">
      <alignment horizontal="center"/>
    </xf>
    <xf numFmtId="0" fontId="12" fillId="0" borderId="0" xfId="3" applyFont="1" applyAlignment="1" applyProtection="1">
      <alignment horizontal="left"/>
    </xf>
    <xf numFmtId="0" fontId="12" fillId="0" borderId="0" xfId="4" applyFont="1"/>
    <xf numFmtId="3" fontId="12" fillId="0" borderId="0" xfId="4" applyNumberFormat="1" applyFont="1"/>
    <xf numFmtId="3" fontId="1" fillId="0" borderId="0" xfId="3" applyNumberFormat="1" applyFont="1"/>
    <xf numFmtId="0" fontId="12" fillId="3" borderId="0" xfId="3" applyFont="1" applyFill="1" applyAlignment="1">
      <alignment horizontal="left"/>
    </xf>
    <xf numFmtId="0" fontId="12" fillId="3" borderId="0" xfId="3" applyFont="1" applyFill="1"/>
    <xf numFmtId="3" fontId="12" fillId="3" borderId="0" xfId="3" applyNumberFormat="1" applyFont="1" applyFill="1" applyAlignment="1" applyProtection="1">
      <alignment horizontal="right"/>
    </xf>
    <xf numFmtId="0" fontId="13" fillId="3" borderId="0" xfId="4" applyFont="1" applyFill="1"/>
    <xf numFmtId="0" fontId="9" fillId="0" borderId="0" xfId="3" applyFont="1" applyAlignment="1">
      <alignment horizontal="left"/>
    </xf>
  </cellXfs>
  <cellStyles count="6">
    <cellStyle name="ANCLAS,REZONES Y SUS PARTES,DE FUNDICION,DE HIERRO O DE ACERO 2" xfId="3" xr:uid="{434EA58F-420E-4E0E-908B-2FD409D590F4}"/>
    <cellStyle name="Hipervínculo" xfId="1" builtinId="8"/>
    <cellStyle name="Millares 6 4" xfId="5" xr:uid="{8B551427-6659-4F14-8908-56D45A4BA644}"/>
    <cellStyle name="Normal" xfId="0" builtinId="0"/>
    <cellStyle name="Normal 2" xfId="2" xr:uid="{8E51DDCB-0130-40C6-BA66-C6BA2117A399}"/>
    <cellStyle name="Normal 8 5" xfId="4" xr:uid="{2D619495-5D94-4B75-B938-63E6B2651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1"/>
      <c:rotY val="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>
          <a:solidFill>
            <a:srgbClr val="000000"/>
          </a:solidFill>
        </a:ln>
      </c:spPr>
    </c:sideWall>
    <c:backWall>
      <c:thickness val="0"/>
      <c:spPr>
        <a:noFill/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8.0136594096520006E-2"/>
          <c:y val="0.14620088316037619"/>
          <c:w val="0.91145749727888659"/>
          <c:h val="0.662192602990336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'Gráf-03.2.9a'!$B$4</c:f>
              <c:strCache>
                <c:ptCount val="1"/>
                <c:pt idx="0">
                  <c:v>Oficial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'Gráf-03.2.9a'!$A$5:$A$13</c:f>
              <c:strCache>
                <c:ptCount val="9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  <c:pt idx="6">
                  <c:v>Séptimo</c:v>
                </c:pt>
                <c:pt idx="7">
                  <c:v>Octavo</c:v>
                </c:pt>
                <c:pt idx="8">
                  <c:v>Noveno</c:v>
                </c:pt>
              </c:strCache>
            </c:strRef>
          </c:cat>
          <c:val>
            <c:numRef>
              <c:f>'Gráf-03.2.9a'!$B$5:$B$13</c:f>
              <c:numCache>
                <c:formatCode>###,###;;"-"</c:formatCode>
                <c:ptCount val="9"/>
                <c:pt idx="0">
                  <c:v>93352</c:v>
                </c:pt>
                <c:pt idx="1">
                  <c:v>85989</c:v>
                </c:pt>
                <c:pt idx="2">
                  <c:v>86784</c:v>
                </c:pt>
                <c:pt idx="3">
                  <c:v>84773</c:v>
                </c:pt>
                <c:pt idx="4">
                  <c:v>84733</c:v>
                </c:pt>
                <c:pt idx="5">
                  <c:v>83764</c:v>
                </c:pt>
                <c:pt idx="6">
                  <c:v>83830</c:v>
                </c:pt>
                <c:pt idx="7">
                  <c:v>78360</c:v>
                </c:pt>
                <c:pt idx="8">
                  <c:v>74111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2-44C3-9C22-3404876F8976}"/>
            </c:ext>
          </c:extLst>
        </c:ser>
        <c:ser>
          <c:idx val="1"/>
          <c:order val="1"/>
          <c:tx>
            <c:strRef>
              <c:f>'Gráf-03.2.9a'!$C$4</c:f>
              <c:strCache>
                <c:ptCount val="1"/>
                <c:pt idx="0">
                  <c:v>Privado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'Gráf-03.2.9a'!$A$5:$A$13</c:f>
              <c:strCache>
                <c:ptCount val="9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  <c:pt idx="6">
                  <c:v>Séptimo</c:v>
                </c:pt>
                <c:pt idx="7">
                  <c:v>Octavo</c:v>
                </c:pt>
                <c:pt idx="8">
                  <c:v>Noveno</c:v>
                </c:pt>
              </c:strCache>
            </c:strRef>
          </c:cat>
          <c:val>
            <c:numRef>
              <c:f>'Gráf-03.2.9a'!$C$5:$C$13</c:f>
              <c:numCache>
                <c:formatCode>###,###;;"-"</c:formatCode>
                <c:ptCount val="9"/>
                <c:pt idx="0">
                  <c:v>26041</c:v>
                </c:pt>
                <c:pt idx="1">
                  <c:v>24976</c:v>
                </c:pt>
                <c:pt idx="2">
                  <c:v>24344</c:v>
                </c:pt>
                <c:pt idx="3">
                  <c:v>23364</c:v>
                </c:pt>
                <c:pt idx="4">
                  <c:v>21927</c:v>
                </c:pt>
                <c:pt idx="5">
                  <c:v>20705</c:v>
                </c:pt>
                <c:pt idx="6">
                  <c:v>19336</c:v>
                </c:pt>
                <c:pt idx="7">
                  <c:v>18716</c:v>
                </c:pt>
                <c:pt idx="8">
                  <c:v>18380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2-44C3-9C22-3404876F8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gapDepth val="182"/>
        <c:shape val="box"/>
        <c:axId val="218677248"/>
        <c:axId val="126905728"/>
        <c:axId val="0"/>
      </c:bar3DChart>
      <c:catAx>
        <c:axId val="2186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Grado</a:t>
                </a:r>
              </a:p>
            </c:rich>
          </c:tx>
          <c:layout>
            <c:manualLayout>
              <c:xMode val="edge"/>
              <c:yMode val="edge"/>
              <c:x val="0.49323080784980089"/>
              <c:y val="0.860170630434510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2690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057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18677248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359064067766738"/>
          <c:y val="0.89158747012572959"/>
          <c:w val="0.21406096135793268"/>
          <c:h val="5.18117762322669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7716535433070868" l="1.9685039370078741" r="1.9685039370078741" t="1.377952755905512" header="0" footer="0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7933884297507"/>
          <c:y val="0.17804273082092387"/>
          <c:w val="0.84297520661157288"/>
          <c:h val="0.60781186350667138"/>
        </c:manualLayout>
      </c:layout>
      <c:lineChart>
        <c:grouping val="standard"/>
        <c:varyColors val="0"/>
        <c:ser>
          <c:idx val="0"/>
          <c:order val="0"/>
          <c:tx>
            <c:strRef>
              <c:f>'Gráf-03.2.9b'!$B$4</c:f>
              <c:strCache>
                <c:ptCount val="1"/>
                <c:pt idx="0">
                  <c:v>Urbana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877128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cat>
            <c:strRef>
              <c:f>'Gráf-03.2.9b'!$A$5:$A$13</c:f>
              <c:strCache>
                <c:ptCount val="9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  <c:pt idx="6">
                  <c:v>Séptimo</c:v>
                </c:pt>
                <c:pt idx="7">
                  <c:v>Octavo</c:v>
                </c:pt>
                <c:pt idx="8">
                  <c:v>Noveno</c:v>
                </c:pt>
              </c:strCache>
            </c:strRef>
          </c:cat>
          <c:val>
            <c:numRef>
              <c:f>'Gráf-03.2.9b'!$B$5:$B$13</c:f>
              <c:numCache>
                <c:formatCode>_(* #,##0_);_(* \(#,##0\);_(* "-"??_);_(@_)</c:formatCode>
                <c:ptCount val="9"/>
                <c:pt idx="0">
                  <c:v>72352</c:v>
                </c:pt>
                <c:pt idx="1">
                  <c:v>67904</c:v>
                </c:pt>
                <c:pt idx="2">
                  <c:v>68399</c:v>
                </c:pt>
                <c:pt idx="3">
                  <c:v>66888</c:v>
                </c:pt>
                <c:pt idx="4">
                  <c:v>66092</c:v>
                </c:pt>
                <c:pt idx="5">
                  <c:v>64979</c:v>
                </c:pt>
                <c:pt idx="6">
                  <c:v>68097</c:v>
                </c:pt>
                <c:pt idx="7">
                  <c:v>65428</c:v>
                </c:pt>
                <c:pt idx="8">
                  <c:v>63481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E-4389-A8BE-9708B4A18695}"/>
            </c:ext>
          </c:extLst>
        </c:ser>
        <c:ser>
          <c:idx val="1"/>
          <c:order val="1"/>
          <c:tx>
            <c:strRef>
              <c:f>'Gráf-03.2.9b'!$C$4</c:f>
              <c:strCache>
                <c:ptCount val="1"/>
                <c:pt idx="0">
                  <c:v>Rural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09F4E"/>
              </a:solidFill>
              <a:ln>
                <a:solidFill>
                  <a:schemeClr val="accent4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'Gráf-03.2.9b'!$A$5:$A$13</c:f>
              <c:strCache>
                <c:ptCount val="9"/>
                <c:pt idx="0">
                  <c:v>Primero</c:v>
                </c:pt>
                <c:pt idx="1">
                  <c:v>Segundo</c:v>
                </c:pt>
                <c:pt idx="2">
                  <c:v>Tercero</c:v>
                </c:pt>
                <c:pt idx="3">
                  <c:v>Cuarto</c:v>
                </c:pt>
                <c:pt idx="4">
                  <c:v>Quinto</c:v>
                </c:pt>
                <c:pt idx="5">
                  <c:v>Sexto</c:v>
                </c:pt>
                <c:pt idx="6">
                  <c:v>Séptimo</c:v>
                </c:pt>
                <c:pt idx="7">
                  <c:v>Octavo</c:v>
                </c:pt>
                <c:pt idx="8">
                  <c:v>Noveno</c:v>
                </c:pt>
              </c:strCache>
            </c:strRef>
          </c:cat>
          <c:val>
            <c:numRef>
              <c:f>'Gráf-03.2.9b'!$C$5:$C$13</c:f>
              <c:numCache>
                <c:formatCode>_(* #,##0_);_(* \(#,##0\);_(* "-"??_);_(@_)</c:formatCode>
                <c:ptCount val="9"/>
                <c:pt idx="0">
                  <c:v>47041</c:v>
                </c:pt>
                <c:pt idx="1">
                  <c:v>43061</c:v>
                </c:pt>
                <c:pt idx="2">
                  <c:v>42729</c:v>
                </c:pt>
                <c:pt idx="3">
                  <c:v>41249</c:v>
                </c:pt>
                <c:pt idx="4">
                  <c:v>40568</c:v>
                </c:pt>
                <c:pt idx="5">
                  <c:v>39490</c:v>
                </c:pt>
                <c:pt idx="6">
                  <c:v>35069</c:v>
                </c:pt>
                <c:pt idx="7">
                  <c:v>31648</c:v>
                </c:pt>
                <c:pt idx="8">
                  <c:v>29010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E-4389-A8BE-9708B4A1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9072"/>
        <c:axId val="126908032"/>
      </c:lineChart>
      <c:catAx>
        <c:axId val="19993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Grado</a:t>
                </a:r>
              </a:p>
            </c:rich>
          </c:tx>
          <c:layout>
            <c:manualLayout>
              <c:xMode val="edge"/>
              <c:yMode val="edge"/>
              <c:x val="0.47772057058400186"/>
              <c:y val="0.85329686803819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2690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690803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;[Red]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99939072"/>
        <c:crosses val="autoZero"/>
        <c:crossBetween val="midCat"/>
        <c:majorUnit val="20000"/>
      </c:valAx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29596461057312"/>
          <c:y val="0.89825103347667612"/>
          <c:w val="0.25028214029421358"/>
          <c:h val="3.44827230584389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5748031496063011" l="1.7716535433070868" r="1.5748031496063011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529167</xdr:colOff>
      <xdr:row>1</xdr:row>
      <xdr:rowOff>84666</xdr:rowOff>
    </xdr:from>
    <xdr:to>
      <xdr:col>19</xdr:col>
      <xdr:colOff>166385</xdr:colOff>
      <xdr:row>31</xdr:row>
      <xdr:rowOff>163059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2B054DEA-63BC-4085-A149-EF960C2B5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0.20811</cdr:x>
      <cdr:y>0.00584</cdr:y>
    </cdr:from>
    <cdr:to>
      <cdr:x>0.85266</cdr:x>
      <cdr:y>0.11391</cdr:y>
    </cdr:to>
    <cdr:sp macro="" textlink="">
      <cdr:nvSpPr>
        <cdr:cNvPr id="473089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7613" y="27160"/>
          <a:ext cx="4979004" cy="502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5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Retención escolar por sector.</a:t>
          </a:r>
        </a:p>
        <a:p xmlns:a="http://schemas.openxmlformats.org/drawingml/2006/main">
          <a:pPr algn="ctr" rtl="0">
            <a:defRPr sz="1000"/>
          </a:pPr>
          <a:r>
            <a:rPr lang="es-ES" sz="15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Periodo 2016-2024</a:t>
          </a:r>
        </a:p>
      </cdr:txBody>
    </cdr:sp>
  </cdr:relSizeAnchor>
  <cdr:relSizeAnchor xmlns:cdr="http://schemas.openxmlformats.org/drawingml/2006/chartDrawing">
    <cdr:from>
      <cdr:x>0.02033</cdr:x>
      <cdr:y>0.94231</cdr:y>
    </cdr:from>
    <cdr:to>
      <cdr:x>0.18571</cdr:x>
      <cdr:y>0.97372</cdr:y>
    </cdr:to>
    <cdr:sp macro="" textlink="">
      <cdr:nvSpPr>
        <cdr:cNvPr id="47309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393" y="4779598"/>
          <a:ext cx="1377977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3.2.9.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374952</xdr:colOff>
      <xdr:row>1</xdr:row>
      <xdr:rowOff>129267</xdr:rowOff>
    </xdr:from>
    <xdr:to>
      <xdr:col>16</xdr:col>
      <xdr:colOff>322035</xdr:colOff>
      <xdr:row>33</xdr:row>
      <xdr:rowOff>99029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7704B414-4BDE-4600-8D80-AB1DF5B6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0.00476</cdr:x>
      <cdr:y>0.93193</cdr:y>
    </cdr:from>
    <cdr:to>
      <cdr:x>0.175</cdr:x>
      <cdr:y>0.99087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1196" y="4218623"/>
          <a:ext cx="1115212" cy="266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3.2.9.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0.19851</cdr:x>
      <cdr:y>0.02375</cdr:y>
    </cdr:from>
    <cdr:to>
      <cdr:x>0.78528</cdr:x>
      <cdr:y>0.1693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079655" y="83519"/>
          <a:ext cx="3191310" cy="511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Retención escolar por zona.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Periodo 2016-2024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B4" t="str">
            <v>Oficial</v>
          </cell>
          <cell r="C4" t="str">
            <v>Privado</v>
          </cell>
        </row>
        <row r="5">
          <cell r="A5" t="str">
            <v>Primero</v>
          </cell>
          <cell r="B5">
            <v>93352</v>
          </cell>
          <cell r="C5">
            <v>26041</v>
          </cell>
        </row>
        <row r="6">
          <cell r="A6" t="str">
            <v>Segundo</v>
          </cell>
          <cell r="B6">
            <v>85989</v>
          </cell>
          <cell r="C6">
            <v>24976</v>
          </cell>
        </row>
        <row r="7">
          <cell r="A7" t="str">
            <v>Tercero</v>
          </cell>
          <cell r="B7">
            <v>86784</v>
          </cell>
          <cell r="C7">
            <v>24344</v>
          </cell>
        </row>
        <row r="8">
          <cell r="A8" t="str">
            <v>Cuarto</v>
          </cell>
          <cell r="B8">
            <v>84773</v>
          </cell>
          <cell r="C8">
            <v>23364</v>
          </cell>
        </row>
        <row r="9">
          <cell r="A9" t="str">
            <v>Quinto</v>
          </cell>
          <cell r="B9">
            <v>84733</v>
          </cell>
          <cell r="C9">
            <v>21927</v>
          </cell>
        </row>
        <row r="10">
          <cell r="A10" t="str">
            <v>Sexto</v>
          </cell>
          <cell r="B10">
            <v>83764</v>
          </cell>
          <cell r="C10">
            <v>20705</v>
          </cell>
        </row>
        <row r="11">
          <cell r="A11" t="str">
            <v>Séptimo</v>
          </cell>
          <cell r="B11">
            <v>83830</v>
          </cell>
          <cell r="C11">
            <v>19336</v>
          </cell>
        </row>
        <row r="12">
          <cell r="A12" t="str">
            <v>Octavo</v>
          </cell>
          <cell r="B12">
            <v>78360</v>
          </cell>
          <cell r="C12">
            <v>18716</v>
          </cell>
        </row>
        <row r="13">
          <cell r="A13" t="str">
            <v>Noveno</v>
          </cell>
          <cell r="B13">
            <v>74111</v>
          </cell>
          <cell r="C13">
            <v>18380</v>
          </cell>
        </row>
      </sheetData>
      <sheetData sheetId="61">
        <row r="4">
          <cell r="B4" t="str">
            <v>Urbana</v>
          </cell>
          <cell r="C4" t="str">
            <v>Rural</v>
          </cell>
        </row>
        <row r="5">
          <cell r="A5" t="str">
            <v>Primero</v>
          </cell>
          <cell r="B5">
            <v>72352</v>
          </cell>
          <cell r="C5">
            <v>47041</v>
          </cell>
        </row>
        <row r="6">
          <cell r="A6" t="str">
            <v>Segundo</v>
          </cell>
          <cell r="B6">
            <v>67904</v>
          </cell>
          <cell r="C6">
            <v>43061</v>
          </cell>
        </row>
        <row r="7">
          <cell r="A7" t="str">
            <v>Tercero</v>
          </cell>
          <cell r="B7">
            <v>68399</v>
          </cell>
          <cell r="C7">
            <v>42729</v>
          </cell>
        </row>
        <row r="8">
          <cell r="A8" t="str">
            <v>Cuarto</v>
          </cell>
          <cell r="B8">
            <v>66888</v>
          </cell>
          <cell r="C8">
            <v>41249</v>
          </cell>
        </row>
        <row r="9">
          <cell r="A9" t="str">
            <v>Quinto</v>
          </cell>
          <cell r="B9">
            <v>66092</v>
          </cell>
          <cell r="C9">
            <v>40568</v>
          </cell>
        </row>
        <row r="10">
          <cell r="A10" t="str">
            <v>Sexto</v>
          </cell>
          <cell r="B10">
            <v>64979</v>
          </cell>
          <cell r="C10">
            <v>39490</v>
          </cell>
        </row>
        <row r="11">
          <cell r="A11" t="str">
            <v>Séptimo</v>
          </cell>
          <cell r="B11">
            <v>68097</v>
          </cell>
          <cell r="C11">
            <v>35069</v>
          </cell>
        </row>
        <row r="12">
          <cell r="A12" t="str">
            <v>Octavo</v>
          </cell>
          <cell r="B12">
            <v>65428</v>
          </cell>
          <cell r="C12">
            <v>31648</v>
          </cell>
        </row>
        <row r="13">
          <cell r="A13" t="str">
            <v>Noveno</v>
          </cell>
          <cell r="B13">
            <v>63481</v>
          </cell>
          <cell r="C13">
            <v>29010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F732-A393-4357-BC1B-C43803525E3A}">
  <dimension ref="A1:P34"/>
  <sheetViews>
    <sheetView showGridLines="0" tabSelected="1" zoomScaleNormal="100" workbookViewId="0"/>
  </sheetViews>
  <sheetFormatPr baseColWidth="10" defaultRowHeight="15" x14ac:dyDescent="0.25"/>
  <cols>
    <col min="1" max="1" width="3.7109375" style="4" customWidth="1"/>
    <col min="2" max="2" width="15.7109375" style="2" customWidth="1"/>
    <col min="3" max="3" width="15.5703125" style="2" customWidth="1"/>
    <col min="4" max="4" width="14.28515625" style="2" customWidth="1"/>
    <col min="5" max="5" width="5.85546875" style="3" customWidth="1"/>
    <col min="6" max="6" width="14.28515625" style="3" customWidth="1"/>
    <col min="7" max="7" width="5.85546875" style="3" customWidth="1"/>
    <col min="8" max="8" width="14.28515625" style="3" customWidth="1"/>
    <col min="9" max="9" width="5.140625" style="3" customWidth="1"/>
    <col min="10" max="10" width="14.28515625" style="3" customWidth="1"/>
    <col min="11" max="11" width="5.85546875" style="2" customWidth="1"/>
    <col min="12" max="12" width="14.28515625" style="2" customWidth="1"/>
    <col min="13" max="13" width="5.85546875" style="2" customWidth="1"/>
    <col min="14" max="14" width="14.28515625" style="2" customWidth="1"/>
    <col min="15" max="15" width="5.85546875" style="2" customWidth="1"/>
    <col min="16" max="16" width="4.42578125" style="2" customWidth="1"/>
    <col min="17" max="17" width="13.5703125" style="2" bestFit="1" customWidth="1"/>
    <col min="18" max="16384" width="11.42578125" style="2"/>
  </cols>
  <sheetData>
    <row r="1" spans="1:16" x14ac:dyDescent="0.25">
      <c r="A1" s="51"/>
    </row>
    <row r="2" spans="1:16" x14ac:dyDescent="0.25">
      <c r="B2" s="5" t="s">
        <v>0</v>
      </c>
      <c r="C2" s="5"/>
      <c r="D2" s="5"/>
      <c r="E2" s="6"/>
      <c r="F2" s="6"/>
      <c r="G2" s="6"/>
      <c r="H2" s="6"/>
      <c r="I2" s="6"/>
      <c r="J2" s="6"/>
      <c r="K2" s="5"/>
      <c r="L2" s="5"/>
      <c r="M2" s="5"/>
      <c r="N2" s="5"/>
      <c r="O2" s="5"/>
    </row>
    <row r="3" spans="1:16" s="4" customFormat="1" ht="5.0999999999999996" customHeight="1" x14ac:dyDescent="0.2">
      <c r="B3" s="7"/>
      <c r="C3" s="7"/>
      <c r="D3" s="7"/>
      <c r="E3" s="8"/>
      <c r="F3" s="8"/>
      <c r="G3" s="8"/>
      <c r="H3" s="8"/>
      <c r="I3" s="8"/>
      <c r="J3" s="8"/>
      <c r="K3" s="7"/>
      <c r="L3" s="7"/>
      <c r="M3" s="7"/>
      <c r="N3" s="7"/>
      <c r="O3" s="7"/>
    </row>
    <row r="4" spans="1:16" s="4" customFormat="1" ht="15" customHeight="1" x14ac:dyDescent="0.2">
      <c r="B4" s="9" t="s">
        <v>1</v>
      </c>
      <c r="C4" s="9" t="s">
        <v>2</v>
      </c>
      <c r="D4" s="10" t="s">
        <v>3</v>
      </c>
      <c r="E4" s="10"/>
      <c r="F4" s="10"/>
      <c r="G4" s="10"/>
      <c r="H4" s="10" t="s">
        <v>4</v>
      </c>
      <c r="I4" s="10"/>
      <c r="J4" s="10"/>
      <c r="K4" s="10"/>
      <c r="L4" s="10" t="s">
        <v>5</v>
      </c>
      <c r="M4" s="10"/>
      <c r="N4" s="10"/>
      <c r="O4" s="10"/>
      <c r="P4" s="11"/>
    </row>
    <row r="5" spans="1:16" s="4" customFormat="1" ht="15" customHeight="1" x14ac:dyDescent="0.2">
      <c r="B5" s="12"/>
      <c r="C5" s="12"/>
      <c r="D5" s="10" t="s">
        <v>6</v>
      </c>
      <c r="E5" s="10"/>
      <c r="F5" s="10" t="s">
        <v>7</v>
      </c>
      <c r="G5" s="10"/>
      <c r="H5" s="10" t="s">
        <v>8</v>
      </c>
      <c r="I5" s="10"/>
      <c r="J5" s="10" t="s">
        <v>9</v>
      </c>
      <c r="K5" s="10"/>
      <c r="L5" s="10" t="s">
        <v>10</v>
      </c>
      <c r="M5" s="10"/>
      <c r="N5" s="10" t="s">
        <v>11</v>
      </c>
      <c r="O5" s="10"/>
      <c r="P5" s="11"/>
    </row>
    <row r="6" spans="1:16" s="4" customFormat="1" ht="15" customHeight="1" x14ac:dyDescent="0.2">
      <c r="B6" s="13"/>
      <c r="C6" s="13"/>
      <c r="D6" s="14" t="s">
        <v>12</v>
      </c>
      <c r="E6" s="14" t="s">
        <v>13</v>
      </c>
      <c r="F6" s="14" t="s">
        <v>12</v>
      </c>
      <c r="G6" s="14" t="s">
        <v>13</v>
      </c>
      <c r="H6" s="14" t="s">
        <v>12</v>
      </c>
      <c r="I6" s="14" t="s">
        <v>13</v>
      </c>
      <c r="J6" s="14" t="s">
        <v>12</v>
      </c>
      <c r="K6" s="14" t="s">
        <v>13</v>
      </c>
      <c r="L6" s="14" t="s">
        <v>12</v>
      </c>
      <c r="M6" s="14" t="s">
        <v>13</v>
      </c>
      <c r="N6" s="14" t="s">
        <v>12</v>
      </c>
      <c r="O6" s="14" t="s">
        <v>13</v>
      </c>
      <c r="P6" s="11"/>
    </row>
    <row r="7" spans="1:16" s="4" customFormat="1" ht="5.0999999999999996" customHeight="1" x14ac:dyDescent="0.2">
      <c r="B7" s="52"/>
      <c r="E7" s="53"/>
      <c r="F7" s="11"/>
      <c r="G7" s="11"/>
      <c r="H7" s="11"/>
      <c r="I7" s="11"/>
      <c r="J7" s="11"/>
    </row>
    <row r="8" spans="1:16" s="4" customFormat="1" ht="15" customHeight="1" x14ac:dyDescent="0.2">
      <c r="B8" s="15">
        <v>2016</v>
      </c>
      <c r="C8" s="16" t="s">
        <v>14</v>
      </c>
      <c r="D8" s="17">
        <v>119393</v>
      </c>
      <c r="E8" s="18">
        <v>100</v>
      </c>
      <c r="F8" s="19">
        <v>0</v>
      </c>
      <c r="G8" s="18">
        <v>0</v>
      </c>
      <c r="H8" s="20">
        <v>93352</v>
      </c>
      <c r="I8" s="21">
        <v>100</v>
      </c>
      <c r="J8" s="20">
        <v>26041</v>
      </c>
      <c r="K8" s="21">
        <v>100</v>
      </c>
      <c r="L8" s="21">
        <v>72352</v>
      </c>
      <c r="M8" s="21">
        <v>100</v>
      </c>
      <c r="N8" s="22">
        <v>47041</v>
      </c>
      <c r="O8" s="18">
        <v>100</v>
      </c>
      <c r="P8" s="23"/>
    </row>
    <row r="9" spans="1:16" s="4" customFormat="1" ht="15" customHeight="1" x14ac:dyDescent="0.2">
      <c r="B9" s="15">
        <v>2017</v>
      </c>
      <c r="C9" s="16" t="s">
        <v>15</v>
      </c>
      <c r="D9" s="17">
        <v>110965</v>
      </c>
      <c r="E9" s="18">
        <v>92.940959687753889</v>
      </c>
      <c r="F9" s="19">
        <v>8428</v>
      </c>
      <c r="G9" s="18">
        <v>7.0590403122461121</v>
      </c>
      <c r="H9" s="20">
        <v>85989</v>
      </c>
      <c r="I9" s="21">
        <v>92.112648898791676</v>
      </c>
      <c r="J9" s="20">
        <v>24976</v>
      </c>
      <c r="K9" s="21">
        <v>95.910295303559764</v>
      </c>
      <c r="L9" s="21">
        <v>67904</v>
      </c>
      <c r="M9" s="21">
        <v>93.85227775320655</v>
      </c>
      <c r="N9" s="22">
        <v>43061</v>
      </c>
      <c r="O9" s="18">
        <v>91.539295508173723</v>
      </c>
      <c r="P9" s="23"/>
    </row>
    <row r="10" spans="1:16" s="4" customFormat="1" ht="15" customHeight="1" x14ac:dyDescent="0.2">
      <c r="B10" s="15">
        <v>2018</v>
      </c>
      <c r="C10" s="16" t="s">
        <v>16</v>
      </c>
      <c r="D10" s="17">
        <v>111128</v>
      </c>
      <c r="E10" s="18">
        <v>93.077483604566424</v>
      </c>
      <c r="F10" s="19">
        <v>8265</v>
      </c>
      <c r="G10" s="18">
        <v>6.9225163954335684</v>
      </c>
      <c r="H10" s="20">
        <v>86784</v>
      </c>
      <c r="I10" s="21">
        <v>92.96426428999915</v>
      </c>
      <c r="J10" s="20">
        <v>24344</v>
      </c>
      <c r="K10" s="21">
        <v>93.483353173841238</v>
      </c>
      <c r="L10" s="21">
        <v>68399</v>
      </c>
      <c r="M10" s="21">
        <v>94.536432994250347</v>
      </c>
      <c r="N10" s="22">
        <v>42729</v>
      </c>
      <c r="O10" s="18">
        <v>90.833528198805297</v>
      </c>
      <c r="P10" s="23"/>
    </row>
    <row r="11" spans="1:16" s="4" customFormat="1" ht="15" customHeight="1" x14ac:dyDescent="0.2">
      <c r="B11" s="15">
        <v>2019</v>
      </c>
      <c r="C11" s="16" t="s">
        <v>17</v>
      </c>
      <c r="D11" s="17">
        <v>108137</v>
      </c>
      <c r="E11" s="18">
        <v>90.572311609558341</v>
      </c>
      <c r="F11" s="19">
        <v>11256</v>
      </c>
      <c r="G11" s="18">
        <v>9.4276883904416522</v>
      </c>
      <c r="H11" s="20">
        <v>84773</v>
      </c>
      <c r="I11" s="21">
        <v>90.810052275259238</v>
      </c>
      <c r="J11" s="20">
        <v>23364</v>
      </c>
      <c r="K11" s="21">
        <v>89.720056833454919</v>
      </c>
      <c r="L11" s="21">
        <v>66888</v>
      </c>
      <c r="M11" s="21">
        <v>92.448031844316688</v>
      </c>
      <c r="N11" s="22">
        <v>41249</v>
      </c>
      <c r="O11" s="18">
        <v>87.687336578729202</v>
      </c>
      <c r="P11" s="23"/>
    </row>
    <row r="12" spans="1:16" s="4" customFormat="1" ht="15" customHeight="1" x14ac:dyDescent="0.2">
      <c r="B12" s="15">
        <v>2020</v>
      </c>
      <c r="C12" s="16" t="s">
        <v>18</v>
      </c>
      <c r="D12" s="17">
        <v>106660</v>
      </c>
      <c r="E12" s="18">
        <v>89.335220657827506</v>
      </c>
      <c r="F12" s="19">
        <v>12733</v>
      </c>
      <c r="G12" s="18">
        <v>10.664779342172492</v>
      </c>
      <c r="H12" s="20">
        <v>84733</v>
      </c>
      <c r="I12" s="21">
        <v>90.767203702116717</v>
      </c>
      <c r="J12" s="20">
        <v>21927</v>
      </c>
      <c r="K12" s="21">
        <v>84.201835566990496</v>
      </c>
      <c r="L12" s="21">
        <v>66092</v>
      </c>
      <c r="M12" s="21">
        <v>91.347854931446278</v>
      </c>
      <c r="N12" s="22">
        <v>40568</v>
      </c>
      <c r="O12" s="18">
        <v>86.239663272464455</v>
      </c>
      <c r="P12" s="23"/>
    </row>
    <row r="13" spans="1:16" s="4" customFormat="1" ht="15" customHeight="1" x14ac:dyDescent="0.2">
      <c r="B13" s="15">
        <v>2021</v>
      </c>
      <c r="C13" s="16" t="s">
        <v>19</v>
      </c>
      <c r="D13" s="17">
        <v>104469</v>
      </c>
      <c r="E13" s="18">
        <v>87.500104696255221</v>
      </c>
      <c r="F13" s="19">
        <v>14924</v>
      </c>
      <c r="G13" s="18">
        <v>12.499895303744779</v>
      </c>
      <c r="H13" s="20">
        <v>83764</v>
      </c>
      <c r="I13" s="21">
        <v>89.72919701773931</v>
      </c>
      <c r="J13" s="20">
        <v>20705</v>
      </c>
      <c r="K13" s="21">
        <v>79.509235436427161</v>
      </c>
      <c r="L13" s="21">
        <v>64979</v>
      </c>
      <c r="M13" s="21">
        <v>89.809542237947824</v>
      </c>
      <c r="N13" s="22">
        <v>39490</v>
      </c>
      <c r="O13" s="18">
        <v>83.948045322165783</v>
      </c>
      <c r="P13" s="23"/>
    </row>
    <row r="14" spans="1:16" s="4" customFormat="1" ht="15" customHeight="1" x14ac:dyDescent="0.2">
      <c r="B14" s="15">
        <v>2022</v>
      </c>
      <c r="C14" s="16" t="s">
        <v>20</v>
      </c>
      <c r="D14" s="17">
        <v>103166</v>
      </c>
      <c r="E14" s="18">
        <v>86.408750931796675</v>
      </c>
      <c r="F14" s="19">
        <v>16227</v>
      </c>
      <c r="G14" s="18">
        <v>13.591249068203334</v>
      </c>
      <c r="H14" s="20">
        <v>83830</v>
      </c>
      <c r="I14" s="21">
        <v>89.799897163424461</v>
      </c>
      <c r="J14" s="20">
        <v>19336</v>
      </c>
      <c r="K14" s="21">
        <v>74.252140854805873</v>
      </c>
      <c r="L14" s="21">
        <v>68097</v>
      </c>
      <c r="M14" s="21">
        <v>94.119029190623621</v>
      </c>
      <c r="N14" s="22">
        <v>35069</v>
      </c>
      <c r="O14" s="18">
        <v>74.549860759762765</v>
      </c>
      <c r="P14" s="23"/>
    </row>
    <row r="15" spans="1:16" s="4" customFormat="1" ht="15" customHeight="1" x14ac:dyDescent="0.2">
      <c r="B15" s="15">
        <v>2023</v>
      </c>
      <c r="C15" s="16" t="s">
        <v>21</v>
      </c>
      <c r="D15" s="17">
        <v>97076</v>
      </c>
      <c r="E15" s="18">
        <v>81.307949377266681</v>
      </c>
      <c r="F15" s="19">
        <v>22317</v>
      </c>
      <c r="G15" s="18">
        <v>18.692050622733333</v>
      </c>
      <c r="H15" s="20">
        <v>78360</v>
      </c>
      <c r="I15" s="21">
        <v>83.940354786185623</v>
      </c>
      <c r="J15" s="20">
        <v>18716</v>
      </c>
      <c r="K15" s="21">
        <v>71.871279904765544</v>
      </c>
      <c r="L15" s="21">
        <v>65428</v>
      </c>
      <c r="M15" s="21">
        <v>90.430119416187537</v>
      </c>
      <c r="N15" s="22">
        <v>31648</v>
      </c>
      <c r="O15" s="18">
        <v>67.27748134605983</v>
      </c>
      <c r="P15" s="23"/>
    </row>
    <row r="16" spans="1:16" s="4" customFormat="1" ht="15" customHeight="1" x14ac:dyDescent="0.2">
      <c r="B16" s="15">
        <v>2024</v>
      </c>
      <c r="C16" s="16" t="s">
        <v>22</v>
      </c>
      <c r="D16" s="17">
        <v>92491</v>
      </c>
      <c r="E16" s="18">
        <v>77.467690735637774</v>
      </c>
      <c r="F16" s="19">
        <v>26902</v>
      </c>
      <c r="G16" s="18">
        <v>22.53230926436224</v>
      </c>
      <c r="H16" s="20">
        <v>74111</v>
      </c>
      <c r="I16" s="21">
        <v>79.388765104122029</v>
      </c>
      <c r="J16" s="20">
        <v>18380</v>
      </c>
      <c r="K16" s="21">
        <v>70.581006873775948</v>
      </c>
      <c r="L16" s="21">
        <v>63481</v>
      </c>
      <c r="M16" s="21">
        <v>87.739108801415313</v>
      </c>
      <c r="N16" s="22">
        <v>29010</v>
      </c>
      <c r="O16" s="18">
        <v>61.669607363789041</v>
      </c>
      <c r="P16" s="23"/>
    </row>
    <row r="17" spans="2:16" s="4" customFormat="1" ht="5.0999999999999996" customHeight="1" thickBot="1" x14ac:dyDescent="0.25">
      <c r="B17" s="54"/>
      <c r="C17" s="55"/>
      <c r="D17" s="55"/>
      <c r="E17" s="54"/>
      <c r="F17" s="54"/>
      <c r="G17" s="54"/>
      <c r="H17" s="54"/>
      <c r="I17" s="54"/>
      <c r="J17" s="54"/>
      <c r="K17" s="55"/>
      <c r="L17" s="55"/>
      <c r="M17" s="55"/>
      <c r="N17" s="55"/>
      <c r="O17" s="55"/>
    </row>
    <row r="18" spans="2:16" s="4" customFormat="1" ht="5.0999999999999996" customHeight="1" x14ac:dyDescent="0.2">
      <c r="B18" s="11"/>
      <c r="D18" s="24"/>
      <c r="E18" s="20"/>
      <c r="F18" s="20"/>
      <c r="G18" s="20"/>
      <c r="H18" s="20"/>
      <c r="I18" s="20"/>
      <c r="J18" s="20"/>
      <c r="K18" s="24"/>
      <c r="L18" s="24"/>
      <c r="M18" s="24"/>
      <c r="N18" s="24"/>
      <c r="O18" s="25"/>
      <c r="P18" s="24"/>
    </row>
    <row r="19" spans="2:16" s="26" customFormat="1" ht="12" x14ac:dyDescent="0.2">
      <c r="B19" s="26" t="s">
        <v>23</v>
      </c>
      <c r="E19" s="27"/>
      <c r="F19" s="27"/>
      <c r="G19" s="27"/>
      <c r="H19" s="28"/>
      <c r="I19" s="27"/>
      <c r="J19" s="27"/>
      <c r="L19" s="29"/>
    </row>
    <row r="20" spans="2:16" s="26" customFormat="1" ht="12" x14ac:dyDescent="0.2">
      <c r="B20" s="30" t="s">
        <v>24</v>
      </c>
      <c r="E20" s="27"/>
      <c r="F20" s="27"/>
      <c r="G20" s="27"/>
      <c r="H20" s="28"/>
      <c r="I20" s="27"/>
      <c r="J20" s="27"/>
      <c r="L20" s="29"/>
    </row>
    <row r="21" spans="2:16" s="26" customFormat="1" ht="5.0999999999999996" customHeight="1" x14ac:dyDescent="0.2">
      <c r="E21" s="27"/>
      <c r="F21" s="27"/>
      <c r="G21" s="27"/>
      <c r="H21" s="27"/>
      <c r="I21" s="27"/>
      <c r="J21" s="27"/>
    </row>
    <row r="22" spans="2:16" s="26" customFormat="1" ht="12" x14ac:dyDescent="0.2">
      <c r="B22" s="31" t="s">
        <v>25</v>
      </c>
      <c r="C22" s="32"/>
      <c r="D22" s="32"/>
      <c r="E22" s="33"/>
      <c r="F22" s="33"/>
      <c r="G22" s="33"/>
      <c r="H22" s="33"/>
      <c r="I22" s="33"/>
      <c r="K22" s="32"/>
      <c r="L22" s="32"/>
      <c r="M22" s="32"/>
      <c r="O22" s="34"/>
      <c r="P22" s="34"/>
    </row>
    <row r="23" spans="2:16" s="26" customFormat="1" ht="12" x14ac:dyDescent="0.2">
      <c r="B23" s="31"/>
      <c r="C23" s="32"/>
      <c r="D23" s="32"/>
      <c r="E23" s="33"/>
      <c r="F23" s="33"/>
      <c r="G23" s="33"/>
      <c r="I23" s="33"/>
      <c r="K23" s="32"/>
      <c r="L23" s="32"/>
      <c r="M23" s="32"/>
      <c r="N23" s="32"/>
      <c r="O23" s="34"/>
      <c r="P23" s="34"/>
    </row>
    <row r="25" spans="2:16" x14ac:dyDescent="0.25">
      <c r="H25" s="56"/>
    </row>
    <row r="26" spans="2:16" x14ac:dyDescent="0.25">
      <c r="D26" s="57"/>
      <c r="H26" s="56"/>
    </row>
    <row r="27" spans="2:16" x14ac:dyDescent="0.25">
      <c r="D27" s="57"/>
      <c r="H27" s="56"/>
    </row>
    <row r="28" spans="2:16" x14ac:dyDescent="0.25">
      <c r="D28" s="57"/>
      <c r="H28" s="56"/>
      <c r="J28" s="56"/>
    </row>
    <row r="29" spans="2:16" x14ac:dyDescent="0.25">
      <c r="J29" s="56"/>
    </row>
    <row r="30" spans="2:16" x14ac:dyDescent="0.25">
      <c r="J30" s="56"/>
    </row>
    <row r="32" spans="2:16" x14ac:dyDescent="0.25">
      <c r="F32" s="56"/>
      <c r="H32" s="56"/>
    </row>
    <row r="33" spans="6:8" x14ac:dyDescent="0.25">
      <c r="F33" s="56"/>
      <c r="H33" s="56"/>
    </row>
    <row r="34" spans="6:8" x14ac:dyDescent="0.25">
      <c r="F34" s="56"/>
      <c r="H34" s="56"/>
    </row>
  </sheetData>
  <mergeCells count="11">
    <mergeCell ref="N5:O5"/>
    <mergeCell ref="B4:B6"/>
    <mergeCell ref="C4:C6"/>
    <mergeCell ref="D4:G4"/>
    <mergeCell ref="H4:K4"/>
    <mergeCell ref="L4:O4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2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32BA-5B1C-4825-A089-BF546FACEDD4}">
  <dimension ref="A1:K55"/>
  <sheetViews>
    <sheetView showGridLines="0" topLeftCell="F1" zoomScaleNormal="100" workbookViewId="0">
      <selection activeCell="F1" sqref="F1"/>
    </sheetView>
  </sheetViews>
  <sheetFormatPr baseColWidth="10" defaultColWidth="9.28515625" defaultRowHeight="12.75" x14ac:dyDescent="0.2"/>
  <cols>
    <col min="1" max="1" width="8.7109375" style="38" customWidth="1"/>
    <col min="2" max="2" width="10" style="38" customWidth="1"/>
    <col min="3" max="3" width="8.140625" style="38" customWidth="1"/>
    <col min="4" max="4" width="14" style="38" customWidth="1"/>
    <col min="5" max="6" width="9.28515625" style="38"/>
    <col min="7" max="7" width="8.28515625" style="38" customWidth="1"/>
    <col min="8" max="9" width="9.28515625" style="38"/>
    <col min="10" max="16384" width="9.28515625" style="37"/>
  </cols>
  <sheetData>
    <row r="1" spans="1:11" s="36" customFormat="1" ht="15" x14ac:dyDescent="0.25">
      <c r="A1" s="1"/>
      <c r="B1" s="35"/>
      <c r="C1" s="35"/>
      <c r="D1" s="35"/>
      <c r="E1" s="35"/>
      <c r="F1" s="35"/>
      <c r="G1" s="35"/>
      <c r="H1" s="35"/>
      <c r="I1" s="35"/>
    </row>
    <row r="2" spans="1:11" s="35" customFormat="1" x14ac:dyDescent="0.2">
      <c r="F2" s="36"/>
    </row>
    <row r="3" spans="1:11" s="38" customFormat="1" x14ac:dyDescent="0.2">
      <c r="A3" s="38" t="s">
        <v>26</v>
      </c>
      <c r="C3" s="38" t="s">
        <v>27</v>
      </c>
      <c r="F3" s="37"/>
    </row>
    <row r="4" spans="1:11" s="38" customFormat="1" x14ac:dyDescent="0.2">
      <c r="B4" s="58" t="s">
        <v>8</v>
      </c>
      <c r="C4" s="58" t="s">
        <v>9</v>
      </c>
      <c r="F4" s="39"/>
    </row>
    <row r="5" spans="1:11" s="38" customFormat="1" ht="15" x14ac:dyDescent="0.25">
      <c r="A5" s="59" t="s">
        <v>14</v>
      </c>
      <c r="B5" s="60">
        <v>93352</v>
      </c>
      <c r="C5" s="60">
        <v>26041</v>
      </c>
      <c r="D5" s="61">
        <f t="shared" ref="D5:D13" si="0">B5+C5</f>
        <v>119393</v>
      </c>
      <c r="E5" s="62"/>
      <c r="F5" s="42"/>
      <c r="G5" s="43"/>
      <c r="H5" s="44"/>
      <c r="I5" s="44"/>
      <c r="J5" s="44"/>
      <c r="K5" s="44"/>
    </row>
    <row r="6" spans="1:11" s="38" customFormat="1" ht="15" x14ac:dyDescent="0.25">
      <c r="A6" s="59" t="s">
        <v>15</v>
      </c>
      <c r="B6" s="60">
        <v>85989</v>
      </c>
      <c r="C6" s="60">
        <v>24976</v>
      </c>
      <c r="D6" s="61">
        <f t="shared" si="0"/>
        <v>110965</v>
      </c>
      <c r="E6" s="62"/>
      <c r="F6" s="41"/>
    </row>
    <row r="7" spans="1:11" s="38" customFormat="1" x14ac:dyDescent="0.2">
      <c r="A7" s="59" t="s">
        <v>16</v>
      </c>
      <c r="B7" s="60">
        <v>86784</v>
      </c>
      <c r="C7" s="60">
        <v>24344</v>
      </c>
      <c r="D7" s="61">
        <f t="shared" si="0"/>
        <v>111128</v>
      </c>
      <c r="E7" s="61"/>
      <c r="F7" s="41"/>
    </row>
    <row r="8" spans="1:11" s="38" customFormat="1" x14ac:dyDescent="0.2">
      <c r="A8" s="59" t="s">
        <v>17</v>
      </c>
      <c r="B8" s="60">
        <v>84773</v>
      </c>
      <c r="C8" s="60">
        <v>23364</v>
      </c>
      <c r="D8" s="61">
        <f t="shared" si="0"/>
        <v>108137</v>
      </c>
      <c r="E8" s="61"/>
      <c r="F8" s="41"/>
    </row>
    <row r="9" spans="1:11" s="38" customFormat="1" x14ac:dyDescent="0.2">
      <c r="A9" s="59" t="s">
        <v>18</v>
      </c>
      <c r="B9" s="60">
        <v>84733</v>
      </c>
      <c r="C9" s="60">
        <v>21927</v>
      </c>
      <c r="D9" s="61">
        <f t="shared" si="0"/>
        <v>106660</v>
      </c>
      <c r="E9" s="61"/>
      <c r="F9" s="41"/>
    </row>
    <row r="10" spans="1:11" s="38" customFormat="1" x14ac:dyDescent="0.2">
      <c r="A10" s="59" t="s">
        <v>19</v>
      </c>
      <c r="B10" s="60">
        <v>83764</v>
      </c>
      <c r="C10" s="60">
        <v>20705</v>
      </c>
      <c r="D10" s="61">
        <f t="shared" si="0"/>
        <v>104469</v>
      </c>
      <c r="E10" s="61"/>
      <c r="F10" s="41"/>
    </row>
    <row r="11" spans="1:11" s="38" customFormat="1" x14ac:dyDescent="0.2">
      <c r="A11" s="38" t="s">
        <v>20</v>
      </c>
      <c r="B11" s="60">
        <v>83830</v>
      </c>
      <c r="C11" s="60">
        <v>19336</v>
      </c>
      <c r="D11" s="61">
        <f t="shared" si="0"/>
        <v>103166</v>
      </c>
      <c r="E11" s="61"/>
      <c r="F11" s="41"/>
    </row>
    <row r="12" spans="1:11" s="38" customFormat="1" x14ac:dyDescent="0.2">
      <c r="A12" s="63" t="s">
        <v>21</v>
      </c>
      <c r="B12" s="60">
        <v>78360</v>
      </c>
      <c r="C12" s="60">
        <v>18716</v>
      </c>
      <c r="D12" s="61">
        <f t="shared" si="0"/>
        <v>97076</v>
      </c>
      <c r="E12" s="61"/>
      <c r="F12" s="37"/>
    </row>
    <row r="13" spans="1:11" s="38" customFormat="1" x14ac:dyDescent="0.2">
      <c r="A13" s="63" t="s">
        <v>22</v>
      </c>
      <c r="B13" s="60">
        <v>74111</v>
      </c>
      <c r="C13" s="60">
        <v>18380</v>
      </c>
      <c r="D13" s="61">
        <f t="shared" si="0"/>
        <v>92491</v>
      </c>
      <c r="E13" s="61"/>
      <c r="F13" s="37"/>
    </row>
    <row r="14" spans="1:11" s="38" customFormat="1" x14ac:dyDescent="0.2">
      <c r="A14" s="63"/>
      <c r="B14" s="64"/>
      <c r="C14" s="64"/>
      <c r="D14" s="65">
        <f>SUM(D5:D13)</f>
        <v>953485</v>
      </c>
      <c r="F14" s="37"/>
    </row>
    <row r="15" spans="1:11" ht="15.75" x14ac:dyDescent="0.25">
      <c r="A15" s="66"/>
      <c r="B15" s="67"/>
      <c r="C15" s="67"/>
      <c r="F15" s="37"/>
      <c r="G15" s="37"/>
      <c r="H15" s="37"/>
      <c r="I15" s="37"/>
    </row>
    <row r="16" spans="1:11" x14ac:dyDescent="0.2">
      <c r="A16" s="68"/>
      <c r="B16" s="69"/>
      <c r="C16" s="69"/>
      <c r="F16" s="37"/>
      <c r="G16" s="37"/>
      <c r="H16" s="37"/>
      <c r="I16" s="37"/>
    </row>
    <row r="17" spans="1:9" x14ac:dyDescent="0.2">
      <c r="B17" s="58"/>
      <c r="C17" s="70"/>
      <c r="F17" s="37"/>
      <c r="G17" s="37"/>
      <c r="H17" s="37"/>
      <c r="I17" s="37"/>
    </row>
    <row r="18" spans="1:9" x14ac:dyDescent="0.2">
      <c r="C18" s="61"/>
      <c r="F18" s="37"/>
      <c r="G18" s="37"/>
      <c r="H18" s="37"/>
      <c r="I18" s="37"/>
    </row>
    <row r="19" spans="1:9" x14ac:dyDescent="0.2">
      <c r="A19" s="59"/>
      <c r="B19" s="71"/>
      <c r="C19" s="61"/>
      <c r="F19" s="37"/>
      <c r="G19" s="37"/>
      <c r="H19" s="37"/>
      <c r="I19" s="37"/>
    </row>
    <row r="20" spans="1:9" x14ac:dyDescent="0.2">
      <c r="A20" s="59"/>
      <c r="B20" s="71"/>
      <c r="C20" s="61"/>
      <c r="F20" s="37"/>
      <c r="G20" s="37"/>
      <c r="H20" s="37"/>
      <c r="I20" s="37"/>
    </row>
    <row r="21" spans="1:9" x14ac:dyDescent="0.2">
      <c r="A21" s="40"/>
      <c r="B21" s="46"/>
      <c r="C21" s="39"/>
      <c r="D21" s="37"/>
      <c r="E21" s="37"/>
      <c r="F21" s="37"/>
      <c r="G21" s="37"/>
      <c r="H21" s="37"/>
      <c r="I21" s="37"/>
    </row>
    <row r="22" spans="1:9" x14ac:dyDescent="0.2">
      <c r="A22" s="40"/>
      <c r="B22" s="46"/>
      <c r="C22" s="41"/>
      <c r="D22" s="37"/>
      <c r="E22" s="37"/>
      <c r="F22" s="37"/>
      <c r="G22" s="37"/>
      <c r="H22" s="37"/>
      <c r="I22" s="37"/>
    </row>
    <row r="23" spans="1:9" x14ac:dyDescent="0.2">
      <c r="A23" s="40"/>
      <c r="B23" s="46"/>
      <c r="C23" s="39"/>
      <c r="D23" s="37"/>
      <c r="E23" s="37"/>
      <c r="F23" s="37"/>
      <c r="G23" s="37"/>
      <c r="H23" s="37"/>
      <c r="I23" s="37"/>
    </row>
    <row r="24" spans="1:9" x14ac:dyDescent="0.2">
      <c r="A24" s="37"/>
      <c r="B24" s="46"/>
      <c r="C24" s="41"/>
      <c r="D24" s="37"/>
      <c r="E24" s="37"/>
      <c r="F24" s="37"/>
      <c r="G24" s="37"/>
      <c r="H24" s="37"/>
      <c r="I24" s="37"/>
    </row>
    <row r="25" spans="1:9" x14ac:dyDescent="0.2">
      <c r="A25" s="37"/>
      <c r="B25" s="37"/>
      <c r="C25" s="46"/>
      <c r="D25" s="37"/>
      <c r="E25" s="37"/>
      <c r="F25" s="37"/>
      <c r="G25" s="37"/>
      <c r="H25" s="37"/>
      <c r="I25" s="37"/>
    </row>
    <row r="26" spans="1:9" x14ac:dyDescent="0.2">
      <c r="A26" s="45"/>
      <c r="B26" s="46"/>
      <c r="C26" s="46"/>
      <c r="D26" s="37"/>
      <c r="E26" s="37"/>
      <c r="F26" s="37"/>
      <c r="G26" s="37"/>
      <c r="H26" s="37"/>
      <c r="I26" s="37"/>
    </row>
    <row r="27" spans="1:9" x14ac:dyDescent="0.2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2">
      <c r="A28" s="37"/>
      <c r="B28" s="37"/>
      <c r="C28" s="37"/>
      <c r="D28" s="37"/>
      <c r="E28" s="37"/>
      <c r="F28" s="37"/>
      <c r="G28" s="37"/>
      <c r="H28" s="37"/>
      <c r="I28" s="37"/>
    </row>
    <row r="29" spans="1:9" x14ac:dyDescent="0.2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37"/>
      <c r="B30" s="37"/>
      <c r="C30" s="37"/>
      <c r="D30" s="37"/>
      <c r="E30" s="37"/>
      <c r="F30" s="37"/>
      <c r="G30" s="37"/>
      <c r="H30" s="37"/>
      <c r="I30" s="37"/>
    </row>
    <row r="31" spans="1:9" x14ac:dyDescent="0.2">
      <c r="A31" s="37"/>
      <c r="B31" s="37"/>
      <c r="C31" s="37"/>
      <c r="D31" s="37"/>
      <c r="E31" s="37"/>
      <c r="F31" s="37"/>
      <c r="G31" s="37"/>
      <c r="H31" s="37"/>
      <c r="I31" s="37"/>
    </row>
    <row r="32" spans="1:9" x14ac:dyDescent="0.2">
      <c r="A32" s="37"/>
      <c r="B32" s="37"/>
      <c r="C32" s="37"/>
      <c r="D32" s="37"/>
      <c r="E32" s="37"/>
      <c r="F32" s="37"/>
      <c r="G32" s="37"/>
      <c r="H32" s="37"/>
      <c r="I32" s="37"/>
    </row>
    <row r="33" spans="2:2" s="37" customFormat="1" x14ac:dyDescent="0.2"/>
    <row r="34" spans="2:2" s="37" customFormat="1" x14ac:dyDescent="0.2"/>
    <row r="35" spans="2:2" s="37" customFormat="1" x14ac:dyDescent="0.2"/>
    <row r="36" spans="2:2" s="37" customFormat="1" x14ac:dyDescent="0.2"/>
    <row r="37" spans="2:2" s="37" customFormat="1" x14ac:dyDescent="0.2"/>
    <row r="38" spans="2:2" s="37" customFormat="1" x14ac:dyDescent="0.2">
      <c r="B38" s="47"/>
    </row>
    <row r="39" spans="2:2" s="37" customFormat="1" x14ac:dyDescent="0.2"/>
    <row r="40" spans="2:2" s="37" customFormat="1" x14ac:dyDescent="0.2">
      <c r="B40" s="48"/>
    </row>
    <row r="41" spans="2:2" s="37" customFormat="1" x14ac:dyDescent="0.2"/>
    <row r="42" spans="2:2" s="37" customFormat="1" x14ac:dyDescent="0.2"/>
    <row r="43" spans="2:2" s="37" customFormat="1" x14ac:dyDescent="0.2"/>
    <row r="44" spans="2:2" s="37" customFormat="1" x14ac:dyDescent="0.2"/>
    <row r="45" spans="2:2" s="37" customFormat="1" x14ac:dyDescent="0.2"/>
    <row r="46" spans="2:2" s="37" customFormat="1" x14ac:dyDescent="0.2"/>
    <row r="47" spans="2:2" s="37" customFormat="1" x14ac:dyDescent="0.2"/>
    <row r="48" spans="2:2" s="37" customFormat="1" x14ac:dyDescent="0.2"/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AE33-116D-4352-ABB2-26895163EA97}">
  <dimension ref="A1:F44"/>
  <sheetViews>
    <sheetView showGridLines="0" topLeftCell="F1" zoomScaleNormal="100" workbookViewId="0">
      <selection activeCell="F1" sqref="F1"/>
    </sheetView>
  </sheetViews>
  <sheetFormatPr baseColWidth="10" defaultRowHeight="12.75" x14ac:dyDescent="0.2"/>
  <cols>
    <col min="1" max="1" width="8.5703125" style="50" customWidth="1"/>
    <col min="2" max="2" width="10.7109375" style="50" customWidth="1"/>
    <col min="3" max="3" width="11.28515625" style="50" customWidth="1"/>
    <col min="4" max="4" width="12.5703125" style="49" bestFit="1" customWidth="1"/>
    <col min="5" max="16384" width="11.42578125" style="49"/>
  </cols>
  <sheetData>
    <row r="1" spans="1:6" s="36" customFormat="1" ht="15" x14ac:dyDescent="0.25">
      <c r="A1" s="1"/>
      <c r="B1" s="35"/>
      <c r="C1" s="35"/>
    </row>
    <row r="2" spans="1:6" s="35" customFormat="1" x14ac:dyDescent="0.2">
      <c r="F2" s="36"/>
    </row>
    <row r="3" spans="1:6" s="50" customFormat="1" x14ac:dyDescent="0.2">
      <c r="B3" s="50" t="s">
        <v>27</v>
      </c>
      <c r="F3" s="49"/>
    </row>
    <row r="4" spans="1:6" s="50" customFormat="1" x14ac:dyDescent="0.2">
      <c r="A4" s="38"/>
      <c r="B4" s="72" t="s">
        <v>10</v>
      </c>
      <c r="C4" s="72" t="s">
        <v>11</v>
      </c>
      <c r="F4" s="49"/>
    </row>
    <row r="5" spans="1:6" s="50" customFormat="1" x14ac:dyDescent="0.2">
      <c r="A5" s="59" t="s">
        <v>14</v>
      </c>
      <c r="B5" s="73">
        <v>72352</v>
      </c>
      <c r="C5" s="73">
        <v>47041</v>
      </c>
      <c r="D5" s="61">
        <f t="shared" ref="D5:D13" si="0">B5+C5</f>
        <v>119393</v>
      </c>
      <c r="E5" s="61"/>
      <c r="F5" s="49"/>
    </row>
    <row r="6" spans="1:6" s="50" customFormat="1" x14ac:dyDescent="0.2">
      <c r="A6" s="59" t="s">
        <v>15</v>
      </c>
      <c r="B6" s="73">
        <v>67904</v>
      </c>
      <c r="C6" s="73">
        <v>43061</v>
      </c>
      <c r="D6" s="61">
        <f t="shared" si="0"/>
        <v>110965</v>
      </c>
      <c r="E6" s="61"/>
      <c r="F6" s="49"/>
    </row>
    <row r="7" spans="1:6" s="50" customFormat="1" x14ac:dyDescent="0.2">
      <c r="A7" s="59" t="s">
        <v>16</v>
      </c>
      <c r="B7" s="73">
        <v>68399</v>
      </c>
      <c r="C7" s="73">
        <v>42729</v>
      </c>
      <c r="D7" s="61">
        <f t="shared" si="0"/>
        <v>111128</v>
      </c>
      <c r="E7" s="61"/>
      <c r="F7" s="49"/>
    </row>
    <row r="8" spans="1:6" s="50" customFormat="1" x14ac:dyDescent="0.2">
      <c r="A8" s="59" t="s">
        <v>17</v>
      </c>
      <c r="B8" s="73">
        <v>66888</v>
      </c>
      <c r="C8" s="73">
        <v>41249</v>
      </c>
      <c r="D8" s="61">
        <f t="shared" si="0"/>
        <v>108137</v>
      </c>
      <c r="E8" s="61"/>
      <c r="F8" s="49"/>
    </row>
    <row r="9" spans="1:6" s="50" customFormat="1" x14ac:dyDescent="0.2">
      <c r="A9" s="59" t="s">
        <v>18</v>
      </c>
      <c r="B9" s="73">
        <v>66092</v>
      </c>
      <c r="C9" s="73">
        <v>40568</v>
      </c>
      <c r="D9" s="61">
        <f t="shared" si="0"/>
        <v>106660</v>
      </c>
      <c r="E9" s="61"/>
      <c r="F9" s="49"/>
    </row>
    <row r="10" spans="1:6" s="50" customFormat="1" x14ac:dyDescent="0.2">
      <c r="A10" s="59" t="s">
        <v>19</v>
      </c>
      <c r="B10" s="73">
        <v>64979</v>
      </c>
      <c r="C10" s="73">
        <v>39490</v>
      </c>
      <c r="D10" s="61">
        <f t="shared" si="0"/>
        <v>104469</v>
      </c>
      <c r="E10" s="61"/>
      <c r="F10" s="49"/>
    </row>
    <row r="11" spans="1:6" s="50" customFormat="1" x14ac:dyDescent="0.2">
      <c r="A11" s="38" t="s">
        <v>20</v>
      </c>
      <c r="B11" s="73">
        <v>68097</v>
      </c>
      <c r="C11" s="73">
        <v>35069</v>
      </c>
      <c r="D11" s="61">
        <f t="shared" si="0"/>
        <v>103166</v>
      </c>
      <c r="E11" s="61"/>
      <c r="F11" s="49"/>
    </row>
    <row r="12" spans="1:6" s="50" customFormat="1" x14ac:dyDescent="0.2">
      <c r="A12" s="59" t="s">
        <v>21</v>
      </c>
      <c r="B12" s="73">
        <v>65428</v>
      </c>
      <c r="C12" s="73">
        <v>31648</v>
      </c>
      <c r="D12" s="61">
        <f t="shared" si="0"/>
        <v>97076</v>
      </c>
      <c r="E12" s="61"/>
      <c r="F12" s="49"/>
    </row>
    <row r="13" spans="1:6" s="50" customFormat="1" x14ac:dyDescent="0.2">
      <c r="A13" s="59" t="s">
        <v>22</v>
      </c>
      <c r="B13" s="73">
        <v>63481</v>
      </c>
      <c r="C13" s="73">
        <v>29010</v>
      </c>
      <c r="D13" s="61">
        <f t="shared" si="0"/>
        <v>92491</v>
      </c>
      <c r="E13" s="61"/>
      <c r="F13" s="49"/>
    </row>
    <row r="14" spans="1:6" s="50" customFormat="1" ht="15" x14ac:dyDescent="0.25">
      <c r="A14" s="74"/>
      <c r="B14" s="75"/>
      <c r="C14" s="75"/>
      <c r="D14" s="76">
        <f>SUM(D5:D13)</f>
        <v>953485</v>
      </c>
      <c r="E14" s="77"/>
      <c r="F14" s="49"/>
    </row>
    <row r="15" spans="1:6" s="50" customFormat="1" x14ac:dyDescent="0.2">
      <c r="A15" s="78"/>
      <c r="B15" s="79"/>
      <c r="C15" s="80"/>
      <c r="D15" s="79"/>
      <c r="F15" s="49"/>
    </row>
    <row r="16" spans="1:6" s="50" customFormat="1" ht="15.75" x14ac:dyDescent="0.25">
      <c r="A16" s="81"/>
      <c r="B16" s="81"/>
      <c r="C16" s="81"/>
      <c r="D16" s="81"/>
      <c r="F16" s="49"/>
    </row>
    <row r="17" spans="1:6" s="50" customFormat="1" x14ac:dyDescent="0.2">
      <c r="A17" s="38"/>
      <c r="B17" s="82"/>
      <c r="C17" s="82"/>
      <c r="F17" s="49"/>
    </row>
    <row r="18" spans="1:6" x14ac:dyDescent="0.2">
      <c r="D18" s="50"/>
      <c r="E18" s="50"/>
    </row>
    <row r="19" spans="1:6" x14ac:dyDescent="0.2">
      <c r="A19" s="59"/>
      <c r="B19" s="61"/>
      <c r="C19" s="61"/>
      <c r="D19" s="50"/>
      <c r="E19" s="50"/>
    </row>
    <row r="20" spans="1:6" x14ac:dyDescent="0.2">
      <c r="A20" s="59"/>
      <c r="B20" s="61"/>
      <c r="C20" s="61"/>
      <c r="D20" s="50"/>
      <c r="E20" s="50"/>
    </row>
    <row r="21" spans="1:6" x14ac:dyDescent="0.2">
      <c r="A21" s="59"/>
      <c r="B21" s="61"/>
      <c r="C21" s="61"/>
      <c r="D21" s="50"/>
      <c r="E21" s="50"/>
    </row>
    <row r="22" spans="1:6" x14ac:dyDescent="0.2">
      <c r="A22" s="40"/>
      <c r="B22" s="41"/>
      <c r="C22" s="41"/>
    </row>
    <row r="23" spans="1:6" x14ac:dyDescent="0.2">
      <c r="A23" s="40"/>
      <c r="B23" s="41"/>
      <c r="C23" s="41"/>
    </row>
    <row r="24" spans="1:6" x14ac:dyDescent="0.2">
      <c r="A24" s="37"/>
      <c r="B24" s="41"/>
      <c r="C24" s="41"/>
    </row>
    <row r="25" spans="1:6" x14ac:dyDescent="0.2">
      <c r="A25" s="40"/>
      <c r="B25" s="41"/>
      <c r="C25" s="41"/>
    </row>
    <row r="26" spans="1:6" x14ac:dyDescent="0.2">
      <c r="A26" s="40"/>
      <c r="B26" s="41"/>
      <c r="C26" s="41"/>
    </row>
    <row r="27" spans="1:6" x14ac:dyDescent="0.2">
      <c r="A27" s="49"/>
      <c r="B27" s="49"/>
      <c r="C27" s="49"/>
    </row>
    <row r="28" spans="1:6" x14ac:dyDescent="0.2">
      <c r="A28" s="49"/>
      <c r="B28" s="49"/>
      <c r="C28" s="49"/>
    </row>
    <row r="29" spans="1:6" x14ac:dyDescent="0.2">
      <c r="A29" s="49"/>
      <c r="B29" s="49"/>
      <c r="C29" s="49"/>
    </row>
    <row r="30" spans="1:6" x14ac:dyDescent="0.2">
      <c r="A30" s="49"/>
      <c r="B30" s="49"/>
      <c r="C30" s="49"/>
    </row>
    <row r="31" spans="1:6" x14ac:dyDescent="0.2">
      <c r="A31" s="49"/>
      <c r="B31" s="49"/>
      <c r="C31" s="49"/>
    </row>
    <row r="32" spans="1:6" x14ac:dyDescent="0.2">
      <c r="A32" s="49"/>
      <c r="B32" s="49"/>
      <c r="C32" s="49"/>
    </row>
    <row r="33" spans="2:2" s="49" customFormat="1" x14ac:dyDescent="0.2"/>
    <row r="34" spans="2:2" s="49" customFormat="1" x14ac:dyDescent="0.2"/>
    <row r="35" spans="2:2" s="49" customFormat="1" x14ac:dyDescent="0.2"/>
    <row r="36" spans="2:2" s="49" customFormat="1" x14ac:dyDescent="0.2"/>
    <row r="37" spans="2:2" s="49" customFormat="1" x14ac:dyDescent="0.2">
      <c r="B37" s="47"/>
    </row>
    <row r="38" spans="2:2" s="49" customFormat="1" x14ac:dyDescent="0.2"/>
    <row r="39" spans="2:2" s="49" customFormat="1" x14ac:dyDescent="0.2"/>
    <row r="40" spans="2:2" s="49" customFormat="1" x14ac:dyDescent="0.2"/>
    <row r="41" spans="2:2" s="49" customFormat="1" x14ac:dyDescent="0.2"/>
    <row r="42" spans="2:2" s="49" customFormat="1" x14ac:dyDescent="0.2"/>
    <row r="43" spans="2:2" s="49" customFormat="1" x14ac:dyDescent="0.2"/>
    <row r="44" spans="2:2" s="49" customFormat="1" x14ac:dyDescent="0.2"/>
  </sheetData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3.2.9</vt:lpstr>
      <vt:lpstr>Gráf-03.2.9a</vt:lpstr>
      <vt:lpstr>Gráf-03.2.9b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2026-04-09T11:47:12Z</dcterms:created>
  <dcterms:modified xsi:type="dcterms:W3CDTF">2026-04-09T11:49:47Z</dcterms:modified>
</cp:coreProperties>
</file>