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E8" i="1"/>
  <c r="E7" i="1" s="1"/>
  <c r="F8" i="1"/>
  <c r="F7" i="1" s="1"/>
  <c r="G8" i="1"/>
  <c r="H8" i="1"/>
  <c r="H7" i="1" s="1"/>
  <c r="I8" i="1"/>
  <c r="J8" i="1"/>
  <c r="K8" i="1"/>
  <c r="K7" i="1" s="1"/>
  <c r="L8" i="1"/>
  <c r="M8" i="1"/>
  <c r="M7" i="1" s="1"/>
  <c r="N8" i="1"/>
  <c r="N7" i="1" s="1"/>
  <c r="D9" i="1"/>
  <c r="C9" i="1" s="1"/>
  <c r="E9" i="1"/>
  <c r="F9" i="1"/>
  <c r="G9" i="1"/>
  <c r="G7" i="1" s="1"/>
  <c r="H9" i="1"/>
  <c r="I9" i="1"/>
  <c r="I7" i="1" s="1"/>
  <c r="J9" i="1"/>
  <c r="J7" i="1" s="1"/>
  <c r="K9" i="1"/>
  <c r="L9" i="1"/>
  <c r="L7" i="1" s="1"/>
  <c r="M9" i="1"/>
  <c r="N9" i="1"/>
  <c r="D11" i="1"/>
  <c r="E11" i="1"/>
  <c r="F11" i="1"/>
  <c r="G11" i="1"/>
  <c r="H11" i="1"/>
  <c r="I11" i="1"/>
  <c r="J11" i="1"/>
  <c r="K11" i="1"/>
  <c r="L11" i="1"/>
  <c r="M11" i="1"/>
  <c r="N11" i="1"/>
  <c r="C12" i="1"/>
  <c r="C13" i="1"/>
  <c r="C11" i="1" s="1"/>
  <c r="D15" i="1"/>
  <c r="E15" i="1"/>
  <c r="F15" i="1"/>
  <c r="G15" i="1"/>
  <c r="H15" i="1"/>
  <c r="I15" i="1"/>
  <c r="J15" i="1"/>
  <c r="K15" i="1"/>
  <c r="L15" i="1"/>
  <c r="M15" i="1"/>
  <c r="N15" i="1"/>
  <c r="C16" i="1"/>
  <c r="C15" i="1" s="1"/>
  <c r="C17" i="1"/>
  <c r="D19" i="1"/>
  <c r="E19" i="1"/>
  <c r="F19" i="1"/>
  <c r="G19" i="1"/>
  <c r="H19" i="1"/>
  <c r="I19" i="1"/>
  <c r="J19" i="1"/>
  <c r="K19" i="1"/>
  <c r="L19" i="1"/>
  <c r="M19" i="1"/>
  <c r="N19" i="1"/>
  <c r="C20" i="1"/>
  <c r="C19" i="1" s="1"/>
  <c r="C21" i="1"/>
  <c r="D23" i="1"/>
  <c r="E23" i="1"/>
  <c r="F23" i="1"/>
  <c r="G23" i="1"/>
  <c r="H23" i="1"/>
  <c r="I23" i="1"/>
  <c r="J23" i="1"/>
  <c r="K23" i="1"/>
  <c r="L23" i="1"/>
  <c r="M23" i="1"/>
  <c r="N23" i="1"/>
  <c r="C24" i="1"/>
  <c r="C25" i="1"/>
  <c r="C23" i="1" s="1"/>
  <c r="D27" i="1"/>
  <c r="E27" i="1"/>
  <c r="F27" i="1"/>
  <c r="G27" i="1"/>
  <c r="H27" i="1"/>
  <c r="I27" i="1"/>
  <c r="J27" i="1"/>
  <c r="K27" i="1"/>
  <c r="L27" i="1"/>
  <c r="M27" i="1"/>
  <c r="N27" i="1"/>
  <c r="C28" i="1"/>
  <c r="C29" i="1"/>
  <c r="C27" i="1" s="1"/>
  <c r="D31" i="1"/>
  <c r="E31" i="1"/>
  <c r="F31" i="1"/>
  <c r="G31" i="1"/>
  <c r="H31" i="1"/>
  <c r="I31" i="1"/>
  <c r="J31" i="1"/>
  <c r="K31" i="1"/>
  <c r="L31" i="1"/>
  <c r="M31" i="1"/>
  <c r="N31" i="1"/>
  <c r="C32" i="1"/>
  <c r="C31" i="1" s="1"/>
  <c r="C33" i="1"/>
  <c r="D35" i="1"/>
  <c r="E35" i="1"/>
  <c r="F35" i="1"/>
  <c r="G35" i="1"/>
  <c r="H35" i="1"/>
  <c r="I35" i="1"/>
  <c r="J35" i="1"/>
  <c r="K35" i="1"/>
  <c r="L35" i="1"/>
  <c r="M35" i="1"/>
  <c r="N35" i="1"/>
  <c r="C36" i="1"/>
  <c r="C35" i="1" s="1"/>
  <c r="C37" i="1"/>
  <c r="D39" i="1"/>
  <c r="E39" i="1"/>
  <c r="F39" i="1"/>
  <c r="G39" i="1"/>
  <c r="H39" i="1"/>
  <c r="I39" i="1"/>
  <c r="J39" i="1"/>
  <c r="K39" i="1"/>
  <c r="L39" i="1"/>
  <c r="M39" i="1"/>
  <c r="N39" i="1"/>
  <c r="C40" i="1"/>
  <c r="C41" i="1"/>
  <c r="C39" i="1" s="1"/>
  <c r="D43" i="1"/>
  <c r="E43" i="1"/>
  <c r="F43" i="1"/>
  <c r="G43" i="1"/>
  <c r="H43" i="1"/>
  <c r="I43" i="1"/>
  <c r="J43" i="1"/>
  <c r="K43" i="1"/>
  <c r="L43" i="1"/>
  <c r="M43" i="1"/>
  <c r="N43" i="1"/>
  <c r="C44" i="1"/>
  <c r="C45" i="1"/>
  <c r="C43" i="1" s="1"/>
  <c r="D47" i="1"/>
  <c r="E47" i="1"/>
  <c r="F47" i="1"/>
  <c r="G47" i="1"/>
  <c r="H47" i="1"/>
  <c r="I47" i="1"/>
  <c r="J47" i="1"/>
  <c r="K47" i="1"/>
  <c r="L47" i="1"/>
  <c r="M47" i="1"/>
  <c r="N47" i="1"/>
  <c r="C48" i="1"/>
  <c r="C47" i="1" s="1"/>
  <c r="C49" i="1"/>
  <c r="D51" i="1"/>
  <c r="E51" i="1"/>
  <c r="F51" i="1"/>
  <c r="G51" i="1"/>
  <c r="H51" i="1"/>
  <c r="I51" i="1"/>
  <c r="J51" i="1"/>
  <c r="K51" i="1"/>
  <c r="L51" i="1"/>
  <c r="M51" i="1"/>
  <c r="N51" i="1"/>
  <c r="C52" i="1"/>
  <c r="C51" i="1" s="1"/>
  <c r="C53" i="1"/>
  <c r="D55" i="1"/>
  <c r="E55" i="1"/>
  <c r="F55" i="1"/>
  <c r="G55" i="1"/>
  <c r="H55" i="1"/>
  <c r="I55" i="1"/>
  <c r="J55" i="1"/>
  <c r="K55" i="1"/>
  <c r="L55" i="1"/>
  <c r="M55" i="1"/>
  <c r="N55" i="1"/>
  <c r="C56" i="1"/>
  <c r="C57" i="1"/>
  <c r="C55" i="1" s="1"/>
  <c r="D59" i="1"/>
  <c r="E59" i="1"/>
  <c r="F59" i="1"/>
  <c r="G59" i="1"/>
  <c r="H59" i="1"/>
  <c r="I59" i="1"/>
  <c r="J59" i="1"/>
  <c r="K59" i="1"/>
  <c r="L59" i="1"/>
  <c r="M59" i="1"/>
  <c r="N59" i="1"/>
  <c r="C60" i="1"/>
  <c r="C61" i="1"/>
  <c r="C59" i="1" s="1"/>
  <c r="D63" i="1"/>
  <c r="E63" i="1"/>
  <c r="F63" i="1"/>
  <c r="G63" i="1"/>
  <c r="H63" i="1"/>
  <c r="I63" i="1"/>
  <c r="J63" i="1"/>
  <c r="K63" i="1"/>
  <c r="L63" i="1"/>
  <c r="M63" i="1"/>
  <c r="N63" i="1"/>
  <c r="C64" i="1"/>
  <c r="C63" i="1" s="1"/>
  <c r="C65" i="1"/>
  <c r="D67" i="1"/>
  <c r="E67" i="1"/>
  <c r="F67" i="1"/>
  <c r="G67" i="1"/>
  <c r="H67" i="1"/>
  <c r="I67" i="1"/>
  <c r="J67" i="1"/>
  <c r="K67" i="1"/>
  <c r="L67" i="1"/>
  <c r="M67" i="1"/>
  <c r="N67" i="1"/>
  <c r="C68" i="1"/>
  <c r="C67" i="1" s="1"/>
  <c r="C69" i="1"/>
  <c r="D71" i="1"/>
  <c r="E71" i="1"/>
  <c r="F71" i="1"/>
  <c r="G71" i="1"/>
  <c r="H71" i="1"/>
  <c r="I71" i="1"/>
  <c r="J71" i="1"/>
  <c r="K71" i="1"/>
  <c r="L71" i="1"/>
  <c r="M71" i="1"/>
  <c r="N71" i="1"/>
  <c r="C72" i="1"/>
  <c r="C73" i="1"/>
  <c r="C71" i="1" s="1"/>
  <c r="D75" i="1"/>
  <c r="E75" i="1"/>
  <c r="F75" i="1"/>
  <c r="G75" i="1"/>
  <c r="H75" i="1"/>
  <c r="I75" i="1"/>
  <c r="J75" i="1"/>
  <c r="K75" i="1"/>
  <c r="L75" i="1"/>
  <c r="M75" i="1"/>
  <c r="N75" i="1"/>
  <c r="C76" i="1"/>
  <c r="C77" i="1"/>
  <c r="C75" i="1" s="1"/>
  <c r="D79" i="1"/>
  <c r="E79" i="1"/>
  <c r="F79" i="1"/>
  <c r="G79" i="1"/>
  <c r="H79" i="1"/>
  <c r="I79" i="1"/>
  <c r="J79" i="1"/>
  <c r="K79" i="1"/>
  <c r="L79" i="1"/>
  <c r="M79" i="1"/>
  <c r="N79" i="1"/>
  <c r="C80" i="1"/>
  <c r="C79" i="1" s="1"/>
  <c r="C81" i="1"/>
  <c r="C8" i="1" l="1"/>
  <c r="C7" i="1" s="1"/>
  <c r="D7" i="1"/>
</calcChain>
</file>

<file path=xl/sharedStrings.xml><?xml version="1.0" encoding="utf-8"?>
<sst xmlns="http://schemas.openxmlformats.org/spreadsheetml/2006/main" count="76" uniqueCount="40">
  <si>
    <t xml:space="preserve">Fuente: Ministerio de Educación y Ciencias. Anuario 2021. </t>
  </si>
  <si>
    <t xml:space="preserve">           Incluye matriculados del 1° y 2° ciclo de nivelación de aprendizaje.</t>
  </si>
  <si>
    <t>Nota: Incluye Educación Indígena, Iniciación Profesional Agropecuaria (IPA), Educación Básica Abierta (EBA) y Educación Inclusiva.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</si>
  <si>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</si>
  <si>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</si>
  <si>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</si>
  <si>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</si>
  <si>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</si>
  <si>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</si>
  <si>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</si>
  <si>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</si>
  <si>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</si>
  <si>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</si>
  <si>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</si>
  <si>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</si>
  <si>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</si>
  <si>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</si>
  <si>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</si>
  <si>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</si>
  <si>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</si>
  <si>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</si>
  <si>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</si>
  <si>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</si>
  <si>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</si>
  <si>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2°Ciclo</t>
  </si>
  <si>
    <t>1°Ciclo</t>
  </si>
  <si>
    <t>9º</t>
  </si>
  <si>
    <t>8º</t>
  </si>
  <si>
    <t>7º</t>
  </si>
  <si>
    <t>6º</t>
  </si>
  <si>
    <t>5º</t>
  </si>
  <si>
    <t>4º</t>
  </si>
  <si>
    <t>3º</t>
  </si>
  <si>
    <t>2º</t>
  </si>
  <si>
    <t>1º</t>
  </si>
  <si>
    <t>Estrategia de Nivelación de Aprendizaje</t>
  </si>
  <si>
    <t>Grado</t>
  </si>
  <si>
    <t xml:space="preserve">    Total</t>
  </si>
  <si>
    <t>Departamento y sexo</t>
  </si>
  <si>
    <t>Cuadro 3.2.4. Educación Escolar Básica: Alumnos matriculados por grado, según departamento y sexo.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</si>
</sst>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#,##0\ ;&quot; (&quot;#,##0\);&quot; -&quot;#\ ;@\ "/>
    <numFmt numFmtId="166" formatCode="\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4" borderId="0" applyNumberFormat="0" applyBorder="0" applyAlignment="0" applyProtection="0"/>
    <xf numFmtId="167" fontId="23" fillId="34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5" borderId="0" applyNumberFormat="0" applyBorder="0" applyAlignment="0" applyProtection="0"/>
    <xf numFmtId="167" fontId="23" fillId="35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8" borderId="0" applyNumberFormat="0" applyBorder="0" applyAlignment="0" applyProtection="0"/>
    <xf numFmtId="167" fontId="23" fillId="38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39" borderId="0" applyNumberFormat="0" applyBorder="0" applyAlignment="0" applyProtection="0"/>
    <xf numFmtId="167" fontId="23" fillId="39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42" borderId="0" applyNumberFormat="0" applyBorder="0" applyAlignment="0" applyProtection="0"/>
    <xf numFmtId="167" fontId="23" fillId="42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37" borderId="0" applyNumberFormat="0" applyBorder="0" applyAlignment="0" applyProtection="0"/>
    <xf numFmtId="167" fontId="23" fillId="37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7" fillId="12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7" fillId="16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167" fontId="17" fillId="20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4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167" fontId="17" fillId="28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167" fontId="17" fillId="32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4" fillId="47" borderId="0" applyNumberFormat="0" applyBorder="0" applyAlignment="0" applyProtection="0"/>
    <xf numFmtId="167" fontId="24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6" fillId="2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167" fontId="11" fillId="6" borderId="4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7" fillId="48" borderId="18" applyNumberFormat="0" applyAlignment="0" applyProtection="0"/>
    <xf numFmtId="167" fontId="27" fillId="48" borderId="18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167" fontId="13" fillId="7" borderId="7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8" fillId="49" borderId="19" applyNumberFormat="0" applyAlignment="0" applyProtection="0"/>
    <xf numFmtId="167" fontId="28" fillId="49" borderId="19" applyNumberFormat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167" fontId="12" fillId="0" borderId="6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0" fontId="29" fillId="0" borderId="20" applyNumberFormat="0" applyFill="0" applyAlignment="0" applyProtection="0"/>
    <xf numFmtId="167" fontId="29" fillId="0" borderId="20" applyNumberFormat="0" applyFill="0" applyAlignment="0" applyProtection="0"/>
    <xf numFmtId="168" fontId="20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167" fontId="17" fillId="9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0" borderId="0" applyNumberFormat="0" applyBorder="0" applyAlignment="0" applyProtection="0"/>
    <xf numFmtId="167" fontId="24" fillId="50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167" fontId="17" fillId="13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1" borderId="0" applyNumberFormat="0" applyBorder="0" applyAlignment="0" applyProtection="0"/>
    <xf numFmtId="167" fontId="24" fillId="51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167" fontId="17" fillId="17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52" borderId="0" applyNumberFormat="0" applyBorder="0" applyAlignment="0" applyProtection="0"/>
    <xf numFmtId="167" fontId="24" fillId="52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167" fontId="17" fillId="21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5" borderId="0" applyNumberFormat="0" applyBorder="0" applyAlignment="0" applyProtection="0"/>
    <xf numFmtId="167" fontId="24" fillId="45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167" fontId="17" fillId="25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46" borderId="0" applyNumberFormat="0" applyBorder="0" applyAlignment="0" applyProtection="0"/>
    <xf numFmtId="167" fontId="24" fillId="46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167" fontId="17" fillId="29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4" fillId="53" borderId="0" applyNumberFormat="0" applyBorder="0" applyAlignment="0" applyProtection="0"/>
    <xf numFmtId="167" fontId="24" fillId="53" borderId="0" applyNumberFormat="0" applyBorder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167" fontId="9" fillId="5" borderId="4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25" fillId="39" borderId="18" applyNumberFormat="0" applyAlignment="0" applyProtection="0"/>
    <xf numFmtId="167" fontId="25" fillId="39" borderId="18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1" fillId="54" borderId="0" applyNumberFormat="0" applyFont="0" applyBorder="0" applyProtection="0"/>
    <xf numFmtId="175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167" fontId="7" fillId="3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 applyProtection="0"/>
    <xf numFmtId="176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0" fillId="0" borderId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177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20" fillId="0" borderId="0" applyFill="0" applyBorder="0" applyAlignment="0" applyProtection="0"/>
    <xf numFmtId="176" fontId="20" fillId="0" borderId="0" applyFill="0" applyBorder="0" applyAlignment="0" applyProtection="0"/>
    <xf numFmtId="4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32" fillId="0" borderId="0" applyFont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 applyFill="0" applyBorder="0" applyAlignment="0" applyProtection="0"/>
    <xf numFmtId="185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1" fontId="40" fillId="0" borderId="0" applyFont="0" applyFill="0" applyBorder="0" applyAlignment="0" applyProtection="0"/>
    <xf numFmtId="187" fontId="20" fillId="0" borderId="0" applyFont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1" fontId="18" fillId="0" borderId="0" applyFont="0" applyFill="0" applyBorder="0" applyAlignment="0" applyProtection="0"/>
    <xf numFmtId="181" fontId="20" fillId="0" borderId="0" applyFont="0" applyFill="0" applyBorder="0" applyAlignment="0" applyProtection="0"/>
    <xf numFmtId="188" fontId="20" fillId="0" borderId="0" applyFill="0" applyBorder="0" applyAlignment="0" applyProtection="0"/>
    <xf numFmtId="43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38" fillId="0" borderId="0" applyFont="0" applyFill="0" applyBorder="0" applyAlignment="0" applyProtection="0"/>
    <xf numFmtId="190" fontId="23" fillId="0" borderId="0" applyFont="0" applyFill="0" applyBorder="0" applyAlignment="0" applyProtection="0"/>
    <xf numFmtId="181" fontId="38" fillId="0" borderId="0" applyFont="0" applyFill="0" applyBorder="0" applyAlignment="0" applyProtection="0"/>
    <xf numFmtId="183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86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0" fillId="0" borderId="0" applyFill="0" applyBorder="0" applyAlignment="0" applyProtection="0"/>
    <xf numFmtId="183" fontId="1" fillId="0" borderId="0" applyFont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8" fontId="20" fillId="0" borderId="0" applyFill="0" applyBorder="0" applyAlignment="0" applyProtection="0"/>
    <xf numFmtId="183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43" fontId="20" fillId="0" borderId="0" applyFill="0" applyBorder="0" applyAlignment="0" applyProtection="0"/>
    <xf numFmtId="192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0" fontId="41" fillId="0" borderId="0" applyNumberFormat="0" applyBorder="0" applyProtection="0"/>
    <xf numFmtId="192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1" fillId="0" borderId="0" applyNumberFormat="0" applyBorder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9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40" fontId="39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167" fontId="8" fillId="4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42" fillId="55" borderId="0" applyNumberFormat="0" applyBorder="0" applyAlignment="0" applyProtection="0"/>
    <xf numFmtId="167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7" fontId="43" fillId="0" borderId="0"/>
    <xf numFmtId="37" fontId="40" fillId="0" borderId="0"/>
    <xf numFmtId="0" fontId="1" fillId="0" borderId="0"/>
    <xf numFmtId="197" fontId="43" fillId="0" borderId="0"/>
    <xf numFmtId="37" fontId="40" fillId="0" borderId="0"/>
    <xf numFmtId="198" fontId="43" fillId="0" borderId="0"/>
    <xf numFmtId="197" fontId="43" fillId="0" borderId="0"/>
    <xf numFmtId="37" fontId="40" fillId="0" borderId="0"/>
    <xf numFmtId="198" fontId="43" fillId="0" borderId="0"/>
    <xf numFmtId="197" fontId="43" fillId="0" borderId="0"/>
    <xf numFmtId="37" fontId="40" fillId="0" borderId="0"/>
    <xf numFmtId="198" fontId="43" fillId="0" borderId="0"/>
    <xf numFmtId="37" fontId="40" fillId="0" borderId="0"/>
    <xf numFmtId="198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3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7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7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8" fillId="0" borderId="0" applyNumberFormat="0" applyFill="0" applyBorder="0" applyAlignment="0" applyProtection="0"/>
    <xf numFmtId="197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7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8" fontId="43" fillId="0" borderId="0"/>
    <xf numFmtId="197" fontId="43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6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7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0" fillId="0" borderId="0"/>
    <xf numFmtId="0" fontId="20" fillId="0" borderId="0"/>
    <xf numFmtId="0" fontId="44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23" fillId="8" borderId="8" applyNumberFormat="0" applyFont="0" applyAlignment="0" applyProtection="0"/>
    <xf numFmtId="167" fontId="20" fillId="56" borderId="21" applyNumberFormat="0" applyFont="0" applyAlignment="0" applyProtection="0"/>
    <xf numFmtId="167" fontId="20" fillId="56" borderId="21" applyNumberFormat="0" applyFont="0" applyAlignment="0" applyProtection="0"/>
    <xf numFmtId="167" fontId="20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0" fontId="23" fillId="56" borderId="21" applyNumberFormat="0" applyFont="0" applyAlignment="0" applyProtection="0"/>
    <xf numFmtId="167" fontId="23" fillId="56" borderId="2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167" fontId="10" fillId="6" borderId="5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52" fillId="48" borderId="22" applyNumberFormat="0" applyAlignment="0" applyProtection="0"/>
    <xf numFmtId="167" fontId="52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167" fontId="3" fillId="0" borderId="1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6" fillId="0" borderId="23" applyNumberFormat="0" applyFill="0" applyAlignment="0" applyProtection="0"/>
    <xf numFmtId="167" fontId="56" fillId="0" borderId="23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167" fontId="4" fillId="0" borderId="2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8" fillId="0" borderId="24" applyNumberFormat="0" applyFill="0" applyAlignment="0" applyProtection="0"/>
    <xf numFmtId="167" fontId="58" fillId="0" borderId="24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167" fontId="5" fillId="0" borderId="3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30" fillId="0" borderId="25" applyNumberFormat="0" applyFill="0" applyAlignment="0" applyProtection="0"/>
    <xf numFmtId="167" fontId="30" fillId="0" borderId="25" applyNumberFormat="0" applyFill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167" fontId="16" fillId="0" borderId="9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</cellStyleXfs>
  <cellXfs count="33">
    <xf numFmtId="0" fontId="0" fillId="0" borderId="0" xfId="0"/>
    <xf numFmtId="0" fontId="18" fillId="0" borderId="0" xfId="0" applyFont="1" applyFill="1"/>
    <xf numFmtId="3" fontId="18" fillId="0" borderId="0" xfId="0" applyNumberFormat="1" applyFont="1" applyFill="1" applyAlignment="1" applyProtection="1">
      <alignment horizontal="right"/>
    </xf>
    <xf numFmtId="0" fontId="19" fillId="0" borderId="0" xfId="0" applyFont="1" applyFill="1"/>
    <xf numFmtId="3" fontId="19" fillId="0" borderId="0" xfId="0" applyNumberFormat="1" applyFont="1" applyFill="1" applyAlignment="1" applyProtection="1">
      <alignment horizontal="right"/>
    </xf>
    <xf numFmtId="0" fontId="19" fillId="0" borderId="0" xfId="1" applyFont="1" applyFill="1" applyAlignment="1" applyProtection="1">
      <alignment horizontal="left"/>
    </xf>
    <xf numFmtId="41" fontId="18" fillId="0" borderId="0" xfId="0" applyNumberFormat="1" applyFont="1" applyFill="1"/>
    <xf numFmtId="164" fontId="18" fillId="0" borderId="10" xfId="0" applyNumberFormat="1" applyFont="1" applyFill="1" applyBorder="1"/>
    <xf numFmtId="0" fontId="18" fillId="0" borderId="10" xfId="0" applyFont="1" applyFill="1" applyBorder="1" applyAlignment="1" applyProtection="1">
      <alignment horizontal="left"/>
    </xf>
    <xf numFmtId="165" fontId="18" fillId="0" borderId="0" xfId="0" applyNumberFormat="1" applyFont="1" applyFill="1" applyAlignment="1">
      <alignment horizontal="right" wrapText="1"/>
    </xf>
    <xf numFmtId="0" fontId="18" fillId="0" borderId="0" xfId="0" applyFont="1" applyFill="1" applyAlignment="1" applyProtection="1">
      <alignment horizontal="left" indent="1"/>
    </xf>
    <xf numFmtId="165" fontId="21" fillId="0" borderId="0" xfId="0" applyNumberFormat="1" applyFont="1" applyFill="1" applyAlignment="1">
      <alignment horizontal="right" wrapText="1"/>
    </xf>
    <xf numFmtId="3" fontId="21" fillId="0" borderId="0" xfId="0" applyNumberFormat="1" applyFont="1" applyFill="1" applyAlignment="1">
      <alignment horizontal="right" wrapText="1"/>
    </xf>
    <xf numFmtId="0" fontId="21" fillId="0" borderId="0" xfId="0" applyFont="1" applyFill="1" applyAlignment="1" applyProtection="1">
      <alignment horizontal="left" indent="1"/>
    </xf>
    <xf numFmtId="3" fontId="18" fillId="0" borderId="0" xfId="0" applyNumberFormat="1" applyFont="1" applyFill="1" applyAlignment="1">
      <alignment horizontal="right" wrapText="1"/>
    </xf>
    <xf numFmtId="0" fontId="18" fillId="0" borderId="0" xfId="0" applyFont="1" applyFill="1" applyAlignment="1">
      <alignment horizontal="left" indent="1"/>
    </xf>
    <xf numFmtId="3" fontId="21" fillId="33" borderId="0" xfId="0" applyNumberFormat="1" applyFont="1" applyFill="1" applyAlignment="1">
      <alignment horizontal="right" wrapText="1"/>
    </xf>
    <xf numFmtId="166" fontId="21" fillId="33" borderId="0" xfId="0" applyNumberFormat="1" applyFont="1" applyFill="1" applyAlignment="1">
      <alignment horizontal="right" wrapText="1"/>
    </xf>
    <xf numFmtId="0" fontId="21" fillId="33" borderId="0" xfId="0" applyFont="1" applyFill="1" applyAlignment="1" applyProtection="1">
      <alignment horizontal="left" indent="1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22" fillId="0" borderId="0" xfId="2" applyFill="1"/>
    <xf numFmtId="0" fontId="18" fillId="0" borderId="17" xfId="0" applyFont="1" applyFill="1" applyBorder="1" applyAlignment="1" applyProtection="1">
      <alignment horizontal="left" vertical="center" wrapText="1" indent="4"/>
    </xf>
    <xf numFmtId="0" fontId="18" fillId="0" borderId="12" xfId="0" applyFont="1" applyFill="1" applyBorder="1" applyAlignment="1" applyProtection="1">
      <alignment horizontal="left" vertical="center" wrapText="1" indent="4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29.140625" style="1" customWidth="1"/>
    <col min="3" max="3" width="12.7109375" style="1" customWidth="1"/>
    <col min="4" max="12" width="10.7109375" style="1" customWidth="1"/>
    <col min="13" max="16384" width="11" style="1"/>
  </cols>
  <sheetData>
    <row r="1" spans="1:14" ht="15">
      <c r="A1" s="23"/>
    </row>
    <row r="2" spans="1:14">
      <c r="B2" s="1" t="s">
        <v>39</v>
      </c>
    </row>
    <row r="3" spans="1:14" ht="5.0999999999999996" customHeight="1"/>
    <row r="4" spans="1:14" ht="27" customHeight="1">
      <c r="B4" s="24" t="s">
        <v>38</v>
      </c>
      <c r="C4" s="26" t="s">
        <v>37</v>
      </c>
      <c r="D4" s="28" t="s">
        <v>36</v>
      </c>
      <c r="E4" s="29"/>
      <c r="F4" s="29"/>
      <c r="G4" s="29"/>
      <c r="H4" s="29"/>
      <c r="I4" s="29"/>
      <c r="J4" s="29"/>
      <c r="K4" s="29"/>
      <c r="L4" s="30"/>
      <c r="M4" s="31" t="s">
        <v>35</v>
      </c>
      <c r="N4" s="32"/>
    </row>
    <row r="5" spans="1:14">
      <c r="B5" s="25"/>
      <c r="C5" s="27"/>
      <c r="D5" s="22" t="s">
        <v>34</v>
      </c>
      <c r="E5" s="22" t="s">
        <v>33</v>
      </c>
      <c r="F5" s="22" t="s">
        <v>32</v>
      </c>
      <c r="G5" s="22" t="s">
        <v>31</v>
      </c>
      <c r="H5" s="22" t="s">
        <v>30</v>
      </c>
      <c r="I5" s="22" t="s">
        <v>29</v>
      </c>
      <c r="J5" s="22" t="s">
        <v>28</v>
      </c>
      <c r="K5" s="22" t="s">
        <v>27</v>
      </c>
      <c r="L5" s="22" t="s">
        <v>26</v>
      </c>
      <c r="M5" s="21" t="s">
        <v>25</v>
      </c>
      <c r="N5" s="20" t="s">
        <v>24</v>
      </c>
    </row>
    <row r="6" spans="1:14" ht="4.5" customHeight="1">
      <c r="B6" s="19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ht="14.1" customHeight="1">
      <c r="B7" s="18" t="s">
        <v>23</v>
      </c>
      <c r="C7" s="16">
        <f>+C8+C9</f>
        <v>976264</v>
      </c>
      <c r="D7" s="16">
        <f t="shared" ref="D7:N7" si="0">SUM(D8:D9)</f>
        <v>117970</v>
      </c>
      <c r="E7" s="16">
        <f t="shared" si="0"/>
        <v>118319</v>
      </c>
      <c r="F7" s="16">
        <f t="shared" si="0"/>
        <v>118116</v>
      </c>
      <c r="G7" s="16">
        <f t="shared" si="0"/>
        <v>116236</v>
      </c>
      <c r="H7" s="16">
        <f t="shared" si="0"/>
        <v>109884</v>
      </c>
      <c r="I7" s="16">
        <f t="shared" si="0"/>
        <v>104469</v>
      </c>
      <c r="J7" s="16">
        <f t="shared" si="0"/>
        <v>97992</v>
      </c>
      <c r="K7" s="16">
        <f t="shared" si="0"/>
        <v>97926</v>
      </c>
      <c r="L7" s="16">
        <f t="shared" si="0"/>
        <v>95298</v>
      </c>
      <c r="M7" s="17">
        <f t="shared" si="0"/>
        <v>0</v>
      </c>
      <c r="N7" s="16">
        <f t="shared" si="0"/>
        <v>54</v>
      </c>
    </row>
    <row r="8" spans="1:14" ht="14.1" customHeight="1">
      <c r="B8" s="10" t="s">
        <v>4</v>
      </c>
      <c r="C8" s="14">
        <f>SUM(D8:N8)</f>
        <v>499842</v>
      </c>
      <c r="D8" s="14">
        <f t="shared" ref="D8:N8" si="1">+D12+D16+D20+D24+D28+D32+D36+D40+D44+D48+D52+D56+D60+D64+D68+D72+D76+D80</f>
        <v>60572</v>
      </c>
      <c r="E8" s="14">
        <f t="shared" si="1"/>
        <v>61364</v>
      </c>
      <c r="F8" s="14">
        <f t="shared" si="1"/>
        <v>61142</v>
      </c>
      <c r="G8" s="14">
        <f t="shared" si="1"/>
        <v>60042</v>
      </c>
      <c r="H8" s="14">
        <f t="shared" si="1"/>
        <v>56743</v>
      </c>
      <c r="I8" s="14">
        <f t="shared" si="1"/>
        <v>53682</v>
      </c>
      <c r="J8" s="14">
        <f t="shared" si="1"/>
        <v>49979</v>
      </c>
      <c r="K8" s="14">
        <f t="shared" si="1"/>
        <v>49326</v>
      </c>
      <c r="L8" s="14">
        <f t="shared" si="1"/>
        <v>46962</v>
      </c>
      <c r="M8" s="11">
        <f t="shared" si="1"/>
        <v>0</v>
      </c>
      <c r="N8" s="14">
        <f t="shared" si="1"/>
        <v>30</v>
      </c>
    </row>
    <row r="9" spans="1:14" ht="14.1" customHeight="1">
      <c r="B9" s="10" t="s">
        <v>3</v>
      </c>
      <c r="C9" s="14">
        <f>SUM(D9:N9)</f>
        <v>476422</v>
      </c>
      <c r="D9" s="14">
        <f t="shared" ref="D9:N9" si="2">+D13+D17+D21+D25+D29+D33+D37+D41+D45+D49+D53+D57+D61+D65+D69+D73+D77+D81</f>
        <v>57398</v>
      </c>
      <c r="E9" s="14">
        <f t="shared" si="2"/>
        <v>56955</v>
      </c>
      <c r="F9" s="14">
        <f t="shared" si="2"/>
        <v>56974</v>
      </c>
      <c r="G9" s="14">
        <f t="shared" si="2"/>
        <v>56194</v>
      </c>
      <c r="H9" s="14">
        <f t="shared" si="2"/>
        <v>53141</v>
      </c>
      <c r="I9" s="14">
        <f t="shared" si="2"/>
        <v>50787</v>
      </c>
      <c r="J9" s="14">
        <f t="shared" si="2"/>
        <v>48013</v>
      </c>
      <c r="K9" s="14">
        <f t="shared" si="2"/>
        <v>48600</v>
      </c>
      <c r="L9" s="14">
        <f t="shared" si="2"/>
        <v>48336</v>
      </c>
      <c r="M9" s="11">
        <f t="shared" si="2"/>
        <v>0</v>
      </c>
      <c r="N9" s="14">
        <f t="shared" si="2"/>
        <v>24</v>
      </c>
    </row>
    <row r="10" spans="1:14" ht="5.0999999999999996" customHeight="1"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4" ht="14.1" customHeight="1">
      <c r="B11" s="13" t="s">
        <v>22</v>
      </c>
      <c r="C11" s="12">
        <f t="shared" ref="C11:N11" si="3">SUM(C12:C13)</f>
        <v>77441</v>
      </c>
      <c r="D11" s="12">
        <f t="shared" si="3"/>
        <v>9134</v>
      </c>
      <c r="E11" s="12">
        <f t="shared" si="3"/>
        <v>8978</v>
      </c>
      <c r="F11" s="12">
        <f t="shared" si="3"/>
        <v>8860</v>
      </c>
      <c r="G11" s="12">
        <f t="shared" si="3"/>
        <v>8966</v>
      </c>
      <c r="H11" s="12">
        <f t="shared" si="3"/>
        <v>8458</v>
      </c>
      <c r="I11" s="12">
        <f t="shared" si="3"/>
        <v>8062</v>
      </c>
      <c r="J11" s="12">
        <f t="shared" si="3"/>
        <v>8404</v>
      </c>
      <c r="K11" s="12">
        <f t="shared" si="3"/>
        <v>8384</v>
      </c>
      <c r="L11" s="12">
        <f t="shared" si="3"/>
        <v>8179</v>
      </c>
      <c r="M11" s="11">
        <f t="shared" si="3"/>
        <v>0</v>
      </c>
      <c r="N11" s="12">
        <f t="shared" si="3"/>
        <v>16</v>
      </c>
    </row>
    <row r="12" spans="1:14" ht="14.1" customHeight="1">
      <c r="B12" s="10" t="s">
        <v>4</v>
      </c>
      <c r="C12" s="14">
        <f>SUM(D12:N12)</f>
        <v>39481</v>
      </c>
      <c r="D12" s="14">
        <v>4705</v>
      </c>
      <c r="E12" s="14">
        <v>4568</v>
      </c>
      <c r="F12" s="14">
        <v>4497</v>
      </c>
      <c r="G12" s="14">
        <v>4639</v>
      </c>
      <c r="H12" s="14">
        <v>4342</v>
      </c>
      <c r="I12" s="14">
        <v>4133</v>
      </c>
      <c r="J12" s="14">
        <v>4297</v>
      </c>
      <c r="K12" s="14">
        <v>4262</v>
      </c>
      <c r="L12" s="14">
        <v>4029</v>
      </c>
      <c r="M12" s="9">
        <v>0</v>
      </c>
      <c r="N12" s="1">
        <v>9</v>
      </c>
    </row>
    <row r="13" spans="1:14" ht="14.1" customHeight="1">
      <c r="B13" s="10" t="s">
        <v>3</v>
      </c>
      <c r="C13" s="14">
        <f>SUM(D13:N13)</f>
        <v>37960</v>
      </c>
      <c r="D13" s="14">
        <v>4429</v>
      </c>
      <c r="E13" s="14">
        <v>4410</v>
      </c>
      <c r="F13" s="14">
        <v>4363</v>
      </c>
      <c r="G13" s="14">
        <v>4327</v>
      </c>
      <c r="H13" s="14">
        <v>4116</v>
      </c>
      <c r="I13" s="14">
        <v>3929</v>
      </c>
      <c r="J13" s="14">
        <v>4107</v>
      </c>
      <c r="K13" s="14">
        <v>4122</v>
      </c>
      <c r="L13" s="14">
        <v>4150</v>
      </c>
      <c r="M13" s="9">
        <v>0</v>
      </c>
      <c r="N13" s="1">
        <v>7</v>
      </c>
    </row>
    <row r="14" spans="1:14" ht="5.0999999999999996" customHeight="1"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4" ht="14.1" customHeight="1">
      <c r="B15" s="13" t="s">
        <v>21</v>
      </c>
      <c r="C15" s="12">
        <f t="shared" ref="C15:N15" si="4">SUM(C16:C17)</f>
        <v>38717</v>
      </c>
      <c r="D15" s="12">
        <f t="shared" si="4"/>
        <v>4757</v>
      </c>
      <c r="E15" s="12">
        <f t="shared" si="4"/>
        <v>4860</v>
      </c>
      <c r="F15" s="12">
        <f t="shared" si="4"/>
        <v>4871</v>
      </c>
      <c r="G15" s="12">
        <f t="shared" si="4"/>
        <v>4712</v>
      </c>
      <c r="H15" s="12">
        <f t="shared" si="4"/>
        <v>4408</v>
      </c>
      <c r="I15" s="12">
        <f t="shared" si="4"/>
        <v>4220</v>
      </c>
      <c r="J15" s="12">
        <f t="shared" si="4"/>
        <v>3728</v>
      </c>
      <c r="K15" s="12">
        <f t="shared" si="4"/>
        <v>3693</v>
      </c>
      <c r="L15" s="12">
        <f t="shared" si="4"/>
        <v>3468</v>
      </c>
      <c r="M15" s="11">
        <f t="shared" si="4"/>
        <v>0</v>
      </c>
      <c r="N15" s="11">
        <f t="shared" si="4"/>
        <v>0</v>
      </c>
    </row>
    <row r="16" spans="1:14" ht="14.1" customHeight="1">
      <c r="B16" s="10" t="s">
        <v>4</v>
      </c>
      <c r="C16" s="9">
        <f>SUM(D16:N16)</f>
        <v>19800</v>
      </c>
      <c r="D16" s="9">
        <v>2440</v>
      </c>
      <c r="E16" s="9">
        <v>2545</v>
      </c>
      <c r="F16" s="9">
        <v>2477</v>
      </c>
      <c r="G16" s="9">
        <v>2403</v>
      </c>
      <c r="H16" s="9">
        <v>2338</v>
      </c>
      <c r="I16" s="9">
        <v>2192</v>
      </c>
      <c r="J16" s="9">
        <v>1910</v>
      </c>
      <c r="K16" s="9">
        <v>1836</v>
      </c>
      <c r="L16" s="9">
        <v>1659</v>
      </c>
      <c r="M16" s="9">
        <v>0</v>
      </c>
      <c r="N16" s="9">
        <v>0</v>
      </c>
    </row>
    <row r="17" spans="2:14" ht="14.1" customHeight="1">
      <c r="B17" s="10" t="s">
        <v>3</v>
      </c>
      <c r="C17" s="9">
        <f>SUM(D17:N17)</f>
        <v>18917</v>
      </c>
      <c r="D17" s="9">
        <v>2317</v>
      </c>
      <c r="E17" s="9">
        <v>2315</v>
      </c>
      <c r="F17" s="9">
        <v>2394</v>
      </c>
      <c r="G17" s="9">
        <v>2309</v>
      </c>
      <c r="H17" s="9">
        <v>2070</v>
      </c>
      <c r="I17" s="9">
        <v>2028</v>
      </c>
      <c r="J17" s="9">
        <v>1818</v>
      </c>
      <c r="K17" s="9">
        <v>1857</v>
      </c>
      <c r="L17" s="9">
        <v>1809</v>
      </c>
      <c r="M17" s="9">
        <v>0</v>
      </c>
      <c r="N17" s="9">
        <v>0</v>
      </c>
    </row>
    <row r="18" spans="2:14" ht="5.0999999999999996" customHeight="1"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2:14" ht="14.1" customHeight="1">
      <c r="B19" s="13" t="s">
        <v>20</v>
      </c>
      <c r="C19" s="12">
        <f t="shared" ref="C19:N19" si="5">SUM(C20:C21)</f>
        <v>66440</v>
      </c>
      <c r="D19" s="12">
        <f t="shared" si="5"/>
        <v>7824</v>
      </c>
      <c r="E19" s="12">
        <f t="shared" si="5"/>
        <v>7845</v>
      </c>
      <c r="F19" s="12">
        <f t="shared" si="5"/>
        <v>7929</v>
      </c>
      <c r="G19" s="12">
        <f t="shared" si="5"/>
        <v>7836</v>
      </c>
      <c r="H19" s="12">
        <f t="shared" si="5"/>
        <v>7514</v>
      </c>
      <c r="I19" s="12">
        <f t="shared" si="5"/>
        <v>7115</v>
      </c>
      <c r="J19" s="12">
        <f t="shared" si="5"/>
        <v>6662</v>
      </c>
      <c r="K19" s="12">
        <f t="shared" si="5"/>
        <v>6835</v>
      </c>
      <c r="L19" s="12">
        <f t="shared" si="5"/>
        <v>6880</v>
      </c>
      <c r="M19" s="11">
        <f t="shared" si="5"/>
        <v>0</v>
      </c>
      <c r="N19" s="11">
        <f t="shared" si="5"/>
        <v>0</v>
      </c>
    </row>
    <row r="20" spans="2:14" ht="14.1" customHeight="1">
      <c r="B20" s="10" t="s">
        <v>4</v>
      </c>
      <c r="C20" s="9">
        <f>SUM(D20:N20)</f>
        <v>34028</v>
      </c>
      <c r="D20" s="9">
        <v>4056</v>
      </c>
      <c r="E20" s="9">
        <v>4031</v>
      </c>
      <c r="F20" s="9">
        <v>4142</v>
      </c>
      <c r="G20" s="9">
        <v>4019</v>
      </c>
      <c r="H20" s="9">
        <v>3961</v>
      </c>
      <c r="I20" s="9">
        <v>3686</v>
      </c>
      <c r="J20" s="9">
        <v>3424</v>
      </c>
      <c r="K20" s="9">
        <v>3399</v>
      </c>
      <c r="L20" s="9">
        <v>3310</v>
      </c>
      <c r="M20" s="9">
        <v>0</v>
      </c>
      <c r="N20" s="9">
        <v>0</v>
      </c>
    </row>
    <row r="21" spans="2:14" ht="14.1" customHeight="1">
      <c r="B21" s="10" t="s">
        <v>3</v>
      </c>
      <c r="C21" s="9">
        <f>SUM(D21:N21)</f>
        <v>32412</v>
      </c>
      <c r="D21" s="9">
        <v>3768</v>
      </c>
      <c r="E21" s="9">
        <v>3814</v>
      </c>
      <c r="F21" s="9">
        <v>3787</v>
      </c>
      <c r="G21" s="9">
        <v>3817</v>
      </c>
      <c r="H21" s="9">
        <v>3553</v>
      </c>
      <c r="I21" s="9">
        <v>3429</v>
      </c>
      <c r="J21" s="9">
        <v>3238</v>
      </c>
      <c r="K21" s="9">
        <v>3436</v>
      </c>
      <c r="L21" s="9">
        <v>3570</v>
      </c>
      <c r="M21" s="9">
        <v>0</v>
      </c>
      <c r="N21" s="9">
        <v>0</v>
      </c>
    </row>
    <row r="22" spans="2:14" ht="5.0999999999999996" customHeight="1"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2:14" ht="14.1" customHeight="1">
      <c r="B23" s="13" t="s">
        <v>19</v>
      </c>
      <c r="C23" s="12">
        <f t="shared" ref="C23:N23" si="6">SUM(C24:C25)</f>
        <v>40642</v>
      </c>
      <c r="D23" s="12">
        <f t="shared" si="6"/>
        <v>4710</v>
      </c>
      <c r="E23" s="12">
        <f t="shared" si="6"/>
        <v>4837</v>
      </c>
      <c r="F23" s="12">
        <f t="shared" si="6"/>
        <v>4897</v>
      </c>
      <c r="G23" s="12">
        <f t="shared" si="6"/>
        <v>4788</v>
      </c>
      <c r="H23" s="12">
        <f t="shared" si="6"/>
        <v>4467</v>
      </c>
      <c r="I23" s="12">
        <f t="shared" si="6"/>
        <v>4364</v>
      </c>
      <c r="J23" s="12">
        <f t="shared" si="6"/>
        <v>3992</v>
      </c>
      <c r="K23" s="12">
        <f t="shared" si="6"/>
        <v>4264</v>
      </c>
      <c r="L23" s="12">
        <f t="shared" si="6"/>
        <v>4317</v>
      </c>
      <c r="M23" s="11">
        <f t="shared" si="6"/>
        <v>0</v>
      </c>
      <c r="N23" s="12">
        <f t="shared" si="6"/>
        <v>6</v>
      </c>
    </row>
    <row r="24" spans="2:14" ht="14.1" customHeight="1">
      <c r="B24" s="10" t="s">
        <v>4</v>
      </c>
      <c r="C24" s="9">
        <f>SUM(D24:N24)</f>
        <v>21144</v>
      </c>
      <c r="D24" s="9">
        <v>2438</v>
      </c>
      <c r="E24" s="9">
        <v>2559</v>
      </c>
      <c r="F24" s="9">
        <v>2551</v>
      </c>
      <c r="G24" s="9">
        <v>2491</v>
      </c>
      <c r="H24" s="9">
        <v>2364</v>
      </c>
      <c r="I24" s="9">
        <v>2256</v>
      </c>
      <c r="J24" s="9">
        <v>2055</v>
      </c>
      <c r="K24" s="9">
        <v>2220</v>
      </c>
      <c r="L24" s="9">
        <v>2205</v>
      </c>
      <c r="M24" s="9">
        <v>0</v>
      </c>
      <c r="N24" s="9">
        <v>5</v>
      </c>
    </row>
    <row r="25" spans="2:14" ht="14.1" customHeight="1">
      <c r="B25" s="10" t="s">
        <v>3</v>
      </c>
      <c r="C25" s="9">
        <f>SUM(D25:N25)</f>
        <v>19498</v>
      </c>
      <c r="D25" s="9">
        <v>2272</v>
      </c>
      <c r="E25" s="9">
        <v>2278</v>
      </c>
      <c r="F25" s="9">
        <v>2346</v>
      </c>
      <c r="G25" s="9">
        <v>2297</v>
      </c>
      <c r="H25" s="9">
        <v>2103</v>
      </c>
      <c r="I25" s="9">
        <v>2108</v>
      </c>
      <c r="J25" s="9">
        <v>1937</v>
      </c>
      <c r="K25" s="9">
        <v>2044</v>
      </c>
      <c r="L25" s="9">
        <v>2112</v>
      </c>
      <c r="M25" s="9">
        <v>0</v>
      </c>
      <c r="N25" s="9">
        <v>1</v>
      </c>
    </row>
    <row r="26" spans="2:14" ht="5.0999999999999996" customHeight="1"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4" ht="14.1" customHeight="1">
      <c r="B27" s="13" t="s">
        <v>18</v>
      </c>
      <c r="C27" s="12">
        <f t="shared" ref="C27:N27" si="7">SUM(C28:C29)</f>
        <v>27275</v>
      </c>
      <c r="D27" s="12">
        <f t="shared" si="7"/>
        <v>3202</v>
      </c>
      <c r="E27" s="12">
        <f t="shared" si="7"/>
        <v>3440</v>
      </c>
      <c r="F27" s="12">
        <f t="shared" si="7"/>
        <v>3226</v>
      </c>
      <c r="G27" s="12">
        <f t="shared" si="7"/>
        <v>3229</v>
      </c>
      <c r="H27" s="12">
        <f t="shared" si="7"/>
        <v>3072</v>
      </c>
      <c r="I27" s="12">
        <f t="shared" si="7"/>
        <v>2907</v>
      </c>
      <c r="J27" s="12">
        <f t="shared" si="7"/>
        <v>2651</v>
      </c>
      <c r="K27" s="12">
        <f t="shared" si="7"/>
        <v>2793</v>
      </c>
      <c r="L27" s="12">
        <f t="shared" si="7"/>
        <v>2755</v>
      </c>
      <c r="M27" s="11">
        <f t="shared" si="7"/>
        <v>0</v>
      </c>
      <c r="N27" s="11">
        <f t="shared" si="7"/>
        <v>0</v>
      </c>
    </row>
    <row r="28" spans="2:14" ht="14.1" customHeight="1">
      <c r="B28" s="10" t="s">
        <v>4</v>
      </c>
      <c r="C28" s="9">
        <f>SUM(D28:N28)</f>
        <v>13957</v>
      </c>
      <c r="D28" s="9">
        <v>1655</v>
      </c>
      <c r="E28" s="9">
        <v>1779</v>
      </c>
      <c r="F28" s="9">
        <v>1680</v>
      </c>
      <c r="G28" s="9">
        <v>1661</v>
      </c>
      <c r="H28" s="9">
        <v>1588</v>
      </c>
      <c r="I28" s="9">
        <v>1484</v>
      </c>
      <c r="J28" s="9">
        <v>1314</v>
      </c>
      <c r="K28" s="9">
        <v>1399</v>
      </c>
      <c r="L28" s="9">
        <v>1397</v>
      </c>
      <c r="M28" s="9">
        <v>0</v>
      </c>
      <c r="N28" s="9">
        <v>0</v>
      </c>
    </row>
    <row r="29" spans="2:14" ht="14.1" customHeight="1">
      <c r="B29" s="10" t="s">
        <v>3</v>
      </c>
      <c r="C29" s="9">
        <f>SUM(D29:N29)</f>
        <v>13318</v>
      </c>
      <c r="D29" s="9">
        <v>1547</v>
      </c>
      <c r="E29" s="9">
        <v>1661</v>
      </c>
      <c r="F29" s="9">
        <v>1546</v>
      </c>
      <c r="G29" s="9">
        <v>1568</v>
      </c>
      <c r="H29" s="9">
        <v>1484</v>
      </c>
      <c r="I29" s="9">
        <v>1423</v>
      </c>
      <c r="J29" s="9">
        <v>1337</v>
      </c>
      <c r="K29" s="9">
        <v>1394</v>
      </c>
      <c r="L29" s="9">
        <v>1358</v>
      </c>
      <c r="M29" s="9">
        <v>0</v>
      </c>
      <c r="N29" s="9">
        <v>0</v>
      </c>
    </row>
    <row r="30" spans="2:14" ht="5.0999999999999996" customHeight="1"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14" ht="14.1" customHeight="1">
      <c r="B31" s="13" t="s">
        <v>17</v>
      </c>
      <c r="C31" s="12">
        <f t="shared" ref="C31:N31" si="8">SUM(C32:C33)</f>
        <v>74765</v>
      </c>
      <c r="D31" s="12">
        <f t="shared" si="8"/>
        <v>9180</v>
      </c>
      <c r="E31" s="12">
        <f t="shared" si="8"/>
        <v>9032</v>
      </c>
      <c r="F31" s="12">
        <f t="shared" si="8"/>
        <v>9061</v>
      </c>
      <c r="G31" s="12">
        <f t="shared" si="8"/>
        <v>8864</v>
      </c>
      <c r="H31" s="12">
        <f t="shared" si="8"/>
        <v>8419</v>
      </c>
      <c r="I31" s="12">
        <f t="shared" si="8"/>
        <v>7968</v>
      </c>
      <c r="J31" s="12">
        <f t="shared" si="8"/>
        <v>7227</v>
      </c>
      <c r="K31" s="12">
        <f t="shared" si="8"/>
        <v>7508</v>
      </c>
      <c r="L31" s="12">
        <f t="shared" si="8"/>
        <v>7506</v>
      </c>
      <c r="M31" s="11">
        <f t="shared" si="8"/>
        <v>0</v>
      </c>
      <c r="N31" s="11">
        <f t="shared" si="8"/>
        <v>0</v>
      </c>
    </row>
    <row r="32" spans="2:14" ht="14.1" customHeight="1">
      <c r="B32" s="10" t="s">
        <v>4</v>
      </c>
      <c r="C32" s="9">
        <f>SUM(D32:N32)</f>
        <v>38363</v>
      </c>
      <c r="D32" s="9">
        <v>4706</v>
      </c>
      <c r="E32" s="9">
        <v>4672</v>
      </c>
      <c r="F32" s="9">
        <v>4668</v>
      </c>
      <c r="G32" s="9">
        <v>4626</v>
      </c>
      <c r="H32" s="9">
        <v>4436</v>
      </c>
      <c r="I32" s="9">
        <v>4041</v>
      </c>
      <c r="J32" s="9">
        <v>3671</v>
      </c>
      <c r="K32" s="9">
        <v>3847</v>
      </c>
      <c r="L32" s="9">
        <v>3696</v>
      </c>
      <c r="M32" s="9">
        <v>0</v>
      </c>
      <c r="N32" s="9">
        <v>0</v>
      </c>
    </row>
    <row r="33" spans="2:14" ht="14.1" customHeight="1">
      <c r="B33" s="10" t="s">
        <v>3</v>
      </c>
      <c r="C33" s="9">
        <f>SUM(D33:N33)</f>
        <v>36402</v>
      </c>
      <c r="D33" s="9">
        <v>4474</v>
      </c>
      <c r="E33" s="9">
        <v>4360</v>
      </c>
      <c r="F33" s="9">
        <v>4393</v>
      </c>
      <c r="G33" s="9">
        <v>4238</v>
      </c>
      <c r="H33" s="9">
        <v>3983</v>
      </c>
      <c r="I33" s="9">
        <v>3927</v>
      </c>
      <c r="J33" s="9">
        <v>3556</v>
      </c>
      <c r="K33" s="9">
        <v>3661</v>
      </c>
      <c r="L33" s="9">
        <v>3810</v>
      </c>
      <c r="M33" s="9">
        <v>0</v>
      </c>
      <c r="N33" s="9">
        <v>0</v>
      </c>
    </row>
    <row r="34" spans="2:14" ht="5.0999999999999996" customHeight="1"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4" ht="14.1" customHeight="1">
      <c r="B35" s="13" t="s">
        <v>16</v>
      </c>
      <c r="C35" s="12">
        <f t="shared" ref="C35:N35" si="9">SUM(C36:C37)</f>
        <v>26210</v>
      </c>
      <c r="D35" s="12">
        <f t="shared" si="9"/>
        <v>3059</v>
      </c>
      <c r="E35" s="12">
        <f t="shared" si="9"/>
        <v>2951</v>
      </c>
      <c r="F35" s="12">
        <f t="shared" si="9"/>
        <v>2945</v>
      </c>
      <c r="G35" s="12">
        <f t="shared" si="9"/>
        <v>3082</v>
      </c>
      <c r="H35" s="12">
        <f t="shared" si="9"/>
        <v>2964</v>
      </c>
      <c r="I35" s="12">
        <f t="shared" si="9"/>
        <v>2911</v>
      </c>
      <c r="J35" s="12">
        <f t="shared" si="9"/>
        <v>2883</v>
      </c>
      <c r="K35" s="12">
        <f t="shared" si="9"/>
        <v>2742</v>
      </c>
      <c r="L35" s="12">
        <f t="shared" si="9"/>
        <v>2669</v>
      </c>
      <c r="M35" s="11">
        <f t="shared" si="9"/>
        <v>0</v>
      </c>
      <c r="N35" s="11">
        <f t="shared" si="9"/>
        <v>4</v>
      </c>
    </row>
    <row r="36" spans="2:14" ht="14.1" customHeight="1">
      <c r="B36" s="10" t="s">
        <v>4</v>
      </c>
      <c r="C36" s="9">
        <f>SUM(D36:N36)</f>
        <v>13531</v>
      </c>
      <c r="D36" s="9">
        <v>1562</v>
      </c>
      <c r="E36" s="9">
        <v>1497</v>
      </c>
      <c r="F36" s="9">
        <v>1553</v>
      </c>
      <c r="G36" s="9">
        <v>1628</v>
      </c>
      <c r="H36" s="9">
        <v>1519</v>
      </c>
      <c r="I36" s="9">
        <v>1544</v>
      </c>
      <c r="J36" s="9">
        <v>1483</v>
      </c>
      <c r="K36" s="9">
        <v>1416</v>
      </c>
      <c r="L36" s="9">
        <v>1326</v>
      </c>
      <c r="M36" s="9">
        <v>0</v>
      </c>
      <c r="N36" s="9">
        <v>3</v>
      </c>
    </row>
    <row r="37" spans="2:14" ht="14.1" customHeight="1">
      <c r="B37" s="10" t="s">
        <v>3</v>
      </c>
      <c r="C37" s="9">
        <f>SUM(D37:N37)</f>
        <v>12679</v>
      </c>
      <c r="D37" s="9">
        <v>1497</v>
      </c>
      <c r="E37" s="9">
        <v>1454</v>
      </c>
      <c r="F37" s="9">
        <v>1392</v>
      </c>
      <c r="G37" s="9">
        <v>1454</v>
      </c>
      <c r="H37" s="9">
        <v>1445</v>
      </c>
      <c r="I37" s="9">
        <v>1367</v>
      </c>
      <c r="J37" s="9">
        <v>1400</v>
      </c>
      <c r="K37" s="9">
        <v>1326</v>
      </c>
      <c r="L37" s="9">
        <v>1343</v>
      </c>
      <c r="M37" s="9">
        <v>0</v>
      </c>
      <c r="N37" s="9">
        <v>1</v>
      </c>
    </row>
    <row r="38" spans="2:14" ht="5.0999999999999996" customHeight="1"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2:14" ht="14.1" customHeight="1">
      <c r="B39" s="13" t="s">
        <v>15</v>
      </c>
      <c r="C39" s="12">
        <f t="shared" ref="C39:N39" si="10">SUM(C40:C41)</f>
        <v>75305</v>
      </c>
      <c r="D39" s="12">
        <f t="shared" si="10"/>
        <v>8747</v>
      </c>
      <c r="E39" s="12">
        <f t="shared" si="10"/>
        <v>8944</v>
      </c>
      <c r="F39" s="12">
        <f t="shared" si="10"/>
        <v>8996</v>
      </c>
      <c r="G39" s="12">
        <f t="shared" si="10"/>
        <v>9377</v>
      </c>
      <c r="H39" s="12">
        <f t="shared" si="10"/>
        <v>8926</v>
      </c>
      <c r="I39" s="12">
        <f t="shared" si="10"/>
        <v>8530</v>
      </c>
      <c r="J39" s="12">
        <f t="shared" si="10"/>
        <v>7483</v>
      </c>
      <c r="K39" s="12">
        <f t="shared" si="10"/>
        <v>7214</v>
      </c>
      <c r="L39" s="12">
        <f t="shared" si="10"/>
        <v>7088</v>
      </c>
      <c r="M39" s="11">
        <f t="shared" si="10"/>
        <v>0</v>
      </c>
      <c r="N39" s="11">
        <f t="shared" si="10"/>
        <v>0</v>
      </c>
    </row>
    <row r="40" spans="2:14" ht="14.1" customHeight="1">
      <c r="B40" s="10" t="s">
        <v>4</v>
      </c>
      <c r="C40" s="9">
        <f>SUM(D40:N40)</f>
        <v>38661</v>
      </c>
      <c r="D40" s="9">
        <v>4375</v>
      </c>
      <c r="E40" s="9">
        <v>4632</v>
      </c>
      <c r="F40" s="9">
        <v>4757</v>
      </c>
      <c r="G40" s="9">
        <v>4834</v>
      </c>
      <c r="H40" s="9">
        <v>4623</v>
      </c>
      <c r="I40" s="9">
        <v>4423</v>
      </c>
      <c r="J40" s="9">
        <v>3825</v>
      </c>
      <c r="K40" s="9">
        <v>3697</v>
      </c>
      <c r="L40" s="9">
        <v>3495</v>
      </c>
      <c r="M40" s="9">
        <v>0</v>
      </c>
      <c r="N40" s="9">
        <v>0</v>
      </c>
    </row>
    <row r="41" spans="2:14" ht="14.1" customHeight="1">
      <c r="B41" s="10" t="s">
        <v>3</v>
      </c>
      <c r="C41" s="9">
        <f>SUM(D41:N41)</f>
        <v>36644</v>
      </c>
      <c r="D41" s="9">
        <v>4372</v>
      </c>
      <c r="E41" s="9">
        <v>4312</v>
      </c>
      <c r="F41" s="9">
        <v>4239</v>
      </c>
      <c r="G41" s="9">
        <v>4543</v>
      </c>
      <c r="H41" s="9">
        <v>4303</v>
      </c>
      <c r="I41" s="9">
        <v>4107</v>
      </c>
      <c r="J41" s="9">
        <v>3658</v>
      </c>
      <c r="K41" s="9">
        <v>3517</v>
      </c>
      <c r="L41" s="9">
        <v>3593</v>
      </c>
      <c r="M41" s="9">
        <v>0</v>
      </c>
      <c r="N41" s="9">
        <v>0</v>
      </c>
    </row>
    <row r="42" spans="2:14" ht="5.0999999999999996" customHeight="1"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2:14" ht="14.1" customHeight="1">
      <c r="B43" s="13" t="s">
        <v>14</v>
      </c>
      <c r="C43" s="12">
        <f t="shared" ref="C43:N43" si="11">SUM(C44:C45)</f>
        <v>17267</v>
      </c>
      <c r="D43" s="12">
        <f t="shared" si="11"/>
        <v>1968</v>
      </c>
      <c r="E43" s="12">
        <f t="shared" si="11"/>
        <v>1981</v>
      </c>
      <c r="F43" s="12">
        <f t="shared" si="11"/>
        <v>2062</v>
      </c>
      <c r="G43" s="12">
        <f t="shared" si="11"/>
        <v>1972</v>
      </c>
      <c r="H43" s="12">
        <f t="shared" si="11"/>
        <v>1964</v>
      </c>
      <c r="I43" s="12">
        <f t="shared" si="11"/>
        <v>1847</v>
      </c>
      <c r="J43" s="12">
        <f t="shared" si="11"/>
        <v>1859</v>
      </c>
      <c r="K43" s="12">
        <f t="shared" si="11"/>
        <v>1858</v>
      </c>
      <c r="L43" s="12">
        <f t="shared" si="11"/>
        <v>1756</v>
      </c>
      <c r="M43" s="11">
        <f t="shared" si="11"/>
        <v>0</v>
      </c>
      <c r="N43" s="11">
        <f t="shared" si="11"/>
        <v>0</v>
      </c>
    </row>
    <row r="44" spans="2:14" ht="14.1" customHeight="1">
      <c r="B44" s="10" t="s">
        <v>4</v>
      </c>
      <c r="C44" s="9">
        <f>SUM(D44:N44)</f>
        <v>8864</v>
      </c>
      <c r="D44" s="9">
        <v>1012</v>
      </c>
      <c r="E44" s="9">
        <v>1046</v>
      </c>
      <c r="F44" s="9">
        <v>1063</v>
      </c>
      <c r="G44" s="9">
        <v>971</v>
      </c>
      <c r="H44" s="9">
        <v>1035</v>
      </c>
      <c r="I44" s="9">
        <v>973</v>
      </c>
      <c r="J44" s="9">
        <v>957</v>
      </c>
      <c r="K44" s="9">
        <v>939</v>
      </c>
      <c r="L44" s="9">
        <v>868</v>
      </c>
      <c r="M44" s="9">
        <v>0</v>
      </c>
      <c r="N44" s="9">
        <v>0</v>
      </c>
    </row>
    <row r="45" spans="2:14" ht="14.1" customHeight="1">
      <c r="B45" s="10" t="s">
        <v>3</v>
      </c>
      <c r="C45" s="9">
        <f>SUM(D45:N45)</f>
        <v>8403</v>
      </c>
      <c r="D45" s="9">
        <v>956</v>
      </c>
      <c r="E45" s="9">
        <v>935</v>
      </c>
      <c r="F45" s="9">
        <v>999</v>
      </c>
      <c r="G45" s="9">
        <v>1001</v>
      </c>
      <c r="H45" s="9">
        <v>929</v>
      </c>
      <c r="I45" s="9">
        <v>874</v>
      </c>
      <c r="J45" s="9">
        <v>902</v>
      </c>
      <c r="K45" s="9">
        <v>919</v>
      </c>
      <c r="L45" s="9">
        <v>888</v>
      </c>
      <c r="M45" s="9">
        <v>0</v>
      </c>
      <c r="N45" s="9">
        <v>0</v>
      </c>
    </row>
    <row r="46" spans="2:14" ht="5.0999999999999996" customHeight="1"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2:14" ht="14.1" customHeight="1">
      <c r="B47" s="13" t="s">
        <v>13</v>
      </c>
      <c r="C47" s="12">
        <f t="shared" ref="C47:N47" si="12">SUM(C48:C49)</f>
        <v>31421</v>
      </c>
      <c r="D47" s="12">
        <f t="shared" si="12"/>
        <v>3464</v>
      </c>
      <c r="E47" s="12">
        <f t="shared" si="12"/>
        <v>3672</v>
      </c>
      <c r="F47" s="12">
        <f t="shared" si="12"/>
        <v>3631</v>
      </c>
      <c r="G47" s="12">
        <f t="shared" si="12"/>
        <v>3627</v>
      </c>
      <c r="H47" s="12">
        <f t="shared" si="12"/>
        <v>3506</v>
      </c>
      <c r="I47" s="12">
        <f t="shared" si="12"/>
        <v>3436</v>
      </c>
      <c r="J47" s="12">
        <f t="shared" si="12"/>
        <v>3208</v>
      </c>
      <c r="K47" s="12">
        <f t="shared" si="12"/>
        <v>3380</v>
      </c>
      <c r="L47" s="12">
        <f t="shared" si="12"/>
        <v>3497</v>
      </c>
      <c r="M47" s="11">
        <f t="shared" si="12"/>
        <v>0</v>
      </c>
      <c r="N47" s="11">
        <f t="shared" si="12"/>
        <v>0</v>
      </c>
    </row>
    <row r="48" spans="2:14" ht="14.1" customHeight="1">
      <c r="B48" s="10" t="s">
        <v>4</v>
      </c>
      <c r="C48" s="9">
        <f>SUM(D48:N48)</f>
        <v>16364</v>
      </c>
      <c r="D48" s="9">
        <v>1771</v>
      </c>
      <c r="E48" s="9">
        <v>1931</v>
      </c>
      <c r="F48" s="9">
        <v>1838</v>
      </c>
      <c r="G48" s="9">
        <v>1965</v>
      </c>
      <c r="H48" s="9">
        <v>1832</v>
      </c>
      <c r="I48" s="9">
        <v>1777</v>
      </c>
      <c r="J48" s="9">
        <v>1657</v>
      </c>
      <c r="K48" s="9">
        <v>1772</v>
      </c>
      <c r="L48" s="9">
        <v>1821</v>
      </c>
      <c r="M48" s="9">
        <v>0</v>
      </c>
      <c r="N48" s="9">
        <v>0</v>
      </c>
    </row>
    <row r="49" spans="2:14" ht="14.1" customHeight="1">
      <c r="B49" s="10" t="s">
        <v>3</v>
      </c>
      <c r="C49" s="9">
        <f>SUM(D49:N49)</f>
        <v>15057</v>
      </c>
      <c r="D49" s="9">
        <v>1693</v>
      </c>
      <c r="E49" s="9">
        <v>1741</v>
      </c>
      <c r="F49" s="9">
        <v>1793</v>
      </c>
      <c r="G49" s="9">
        <v>1662</v>
      </c>
      <c r="H49" s="9">
        <v>1674</v>
      </c>
      <c r="I49" s="9">
        <v>1659</v>
      </c>
      <c r="J49" s="9">
        <v>1551</v>
      </c>
      <c r="K49" s="9">
        <v>1608</v>
      </c>
      <c r="L49" s="9">
        <v>1676</v>
      </c>
      <c r="M49" s="9">
        <v>0</v>
      </c>
      <c r="N49" s="9">
        <v>0</v>
      </c>
    </row>
    <row r="50" spans="2:14" ht="5.0999999999999996" customHeight="1"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2:14" ht="14.1" customHeight="1">
      <c r="B51" s="13" t="s">
        <v>12</v>
      </c>
      <c r="C51" s="12">
        <f t="shared" ref="C51:N51" si="13">SUM(C52:C53)</f>
        <v>125034</v>
      </c>
      <c r="D51" s="12">
        <f t="shared" si="13"/>
        <v>15704</v>
      </c>
      <c r="E51" s="12">
        <f t="shared" si="13"/>
        <v>15766</v>
      </c>
      <c r="F51" s="12">
        <f t="shared" si="13"/>
        <v>15859</v>
      </c>
      <c r="G51" s="12">
        <f t="shared" si="13"/>
        <v>14784</v>
      </c>
      <c r="H51" s="12">
        <f t="shared" si="13"/>
        <v>13695</v>
      </c>
      <c r="I51" s="12">
        <f t="shared" si="13"/>
        <v>12987</v>
      </c>
      <c r="J51" s="12">
        <f t="shared" si="13"/>
        <v>12362</v>
      </c>
      <c r="K51" s="12">
        <f t="shared" si="13"/>
        <v>12158</v>
      </c>
      <c r="L51" s="12">
        <f t="shared" si="13"/>
        <v>11719</v>
      </c>
      <c r="M51" s="11">
        <f t="shared" si="13"/>
        <v>0</v>
      </c>
      <c r="N51" s="11">
        <f t="shared" si="13"/>
        <v>0</v>
      </c>
    </row>
    <row r="52" spans="2:14" ht="14.1" customHeight="1">
      <c r="B52" s="10" t="s">
        <v>4</v>
      </c>
      <c r="C52" s="9">
        <f>SUM(D52:N52)</f>
        <v>63430</v>
      </c>
      <c r="D52" s="9">
        <v>8054</v>
      </c>
      <c r="E52" s="9">
        <v>8264</v>
      </c>
      <c r="F52" s="9">
        <v>8123</v>
      </c>
      <c r="G52" s="9">
        <v>7585</v>
      </c>
      <c r="H52" s="9">
        <v>6950</v>
      </c>
      <c r="I52" s="9">
        <v>6618</v>
      </c>
      <c r="J52" s="9">
        <v>6209</v>
      </c>
      <c r="K52" s="9">
        <v>5954</v>
      </c>
      <c r="L52" s="9">
        <v>5673</v>
      </c>
      <c r="M52" s="9">
        <v>0</v>
      </c>
      <c r="N52" s="9">
        <v>0</v>
      </c>
    </row>
    <row r="53" spans="2:14" ht="14.1" customHeight="1">
      <c r="B53" s="10" t="s">
        <v>3</v>
      </c>
      <c r="C53" s="9">
        <f>SUM(D53:N53)</f>
        <v>61604</v>
      </c>
      <c r="D53" s="9">
        <v>7650</v>
      </c>
      <c r="E53" s="9">
        <v>7502</v>
      </c>
      <c r="F53" s="9">
        <v>7736</v>
      </c>
      <c r="G53" s="9">
        <v>7199</v>
      </c>
      <c r="H53" s="9">
        <v>6745</v>
      </c>
      <c r="I53" s="9">
        <v>6369</v>
      </c>
      <c r="J53" s="9">
        <v>6153</v>
      </c>
      <c r="K53" s="9">
        <v>6204</v>
      </c>
      <c r="L53" s="9">
        <v>6046</v>
      </c>
      <c r="M53" s="9">
        <v>0</v>
      </c>
      <c r="N53" s="9">
        <v>0</v>
      </c>
    </row>
    <row r="54" spans="2:14" ht="5.0999999999999996" customHeight="1"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2:14" ht="14.1" customHeight="1">
      <c r="B55" s="13" t="s">
        <v>11</v>
      </c>
      <c r="C55" s="12">
        <f t="shared" ref="C55:N55" si="14">SUM(C56:C57)</f>
        <v>268829</v>
      </c>
      <c r="D55" s="12">
        <f t="shared" si="14"/>
        <v>32886</v>
      </c>
      <c r="E55" s="12">
        <f t="shared" si="14"/>
        <v>32570</v>
      </c>
      <c r="F55" s="12">
        <f t="shared" si="14"/>
        <v>32223</v>
      </c>
      <c r="G55" s="12">
        <f t="shared" si="14"/>
        <v>31724</v>
      </c>
      <c r="H55" s="12">
        <f t="shared" si="14"/>
        <v>29994</v>
      </c>
      <c r="I55" s="12">
        <f t="shared" si="14"/>
        <v>28298</v>
      </c>
      <c r="J55" s="12">
        <f t="shared" si="14"/>
        <v>27406</v>
      </c>
      <c r="K55" s="12">
        <f t="shared" si="14"/>
        <v>27299</v>
      </c>
      <c r="L55" s="12">
        <f t="shared" si="14"/>
        <v>26423</v>
      </c>
      <c r="M55" s="11">
        <f t="shared" si="14"/>
        <v>0</v>
      </c>
      <c r="N55" s="12">
        <f t="shared" si="14"/>
        <v>6</v>
      </c>
    </row>
    <row r="56" spans="2:14" ht="14.1" customHeight="1">
      <c r="B56" s="10" t="s">
        <v>4</v>
      </c>
      <c r="C56" s="14">
        <f>SUM(D56:N56)</f>
        <v>138038</v>
      </c>
      <c r="D56" s="14">
        <v>16966</v>
      </c>
      <c r="E56" s="14">
        <v>16856</v>
      </c>
      <c r="F56" s="14">
        <v>16734</v>
      </c>
      <c r="G56" s="14">
        <v>16347</v>
      </c>
      <c r="H56" s="14">
        <v>15407</v>
      </c>
      <c r="I56" s="14">
        <v>14610</v>
      </c>
      <c r="J56" s="14">
        <v>14177</v>
      </c>
      <c r="K56" s="14">
        <v>13816</v>
      </c>
      <c r="L56" s="14">
        <v>13122</v>
      </c>
      <c r="M56" s="9">
        <v>0</v>
      </c>
      <c r="N56" s="1">
        <v>3</v>
      </c>
    </row>
    <row r="57" spans="2:14" ht="14.1" customHeight="1">
      <c r="B57" s="10" t="s">
        <v>3</v>
      </c>
      <c r="C57" s="14">
        <f>SUM(D57:N57)</f>
        <v>130791</v>
      </c>
      <c r="D57" s="14">
        <v>15920</v>
      </c>
      <c r="E57" s="14">
        <v>15714</v>
      </c>
      <c r="F57" s="14">
        <v>15489</v>
      </c>
      <c r="G57" s="14">
        <v>15377</v>
      </c>
      <c r="H57" s="14">
        <v>14587</v>
      </c>
      <c r="I57" s="14">
        <v>13688</v>
      </c>
      <c r="J57" s="14">
        <v>13229</v>
      </c>
      <c r="K57" s="14">
        <v>13483</v>
      </c>
      <c r="L57" s="14">
        <v>13301</v>
      </c>
      <c r="M57" s="9">
        <v>0</v>
      </c>
      <c r="N57" s="1">
        <v>3</v>
      </c>
    </row>
    <row r="58" spans="2:14" ht="5.0999999999999996" customHeight="1"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2:14" ht="14.1" customHeight="1">
      <c r="B59" s="13" t="s">
        <v>10</v>
      </c>
      <c r="C59" s="12">
        <f t="shared" ref="C59:N59" si="15">SUM(C60:C61)</f>
        <v>10162</v>
      </c>
      <c r="D59" s="12">
        <f t="shared" si="15"/>
        <v>1236</v>
      </c>
      <c r="E59" s="12">
        <f t="shared" si="15"/>
        <v>1220</v>
      </c>
      <c r="F59" s="12">
        <f t="shared" si="15"/>
        <v>1140</v>
      </c>
      <c r="G59" s="12">
        <f t="shared" si="15"/>
        <v>1158</v>
      </c>
      <c r="H59" s="12">
        <f t="shared" si="15"/>
        <v>1150</v>
      </c>
      <c r="I59" s="12">
        <f t="shared" si="15"/>
        <v>1084</v>
      </c>
      <c r="J59" s="12">
        <f t="shared" si="15"/>
        <v>1061</v>
      </c>
      <c r="K59" s="12">
        <f t="shared" si="15"/>
        <v>1056</v>
      </c>
      <c r="L59" s="12">
        <f t="shared" si="15"/>
        <v>1057</v>
      </c>
      <c r="M59" s="11">
        <f t="shared" si="15"/>
        <v>0</v>
      </c>
      <c r="N59" s="11">
        <f t="shared" si="15"/>
        <v>0</v>
      </c>
    </row>
    <row r="60" spans="2:14" ht="14.1" customHeight="1">
      <c r="B60" s="10" t="s">
        <v>4</v>
      </c>
      <c r="C60" s="9">
        <f>SUM(D60:N60)</f>
        <v>5167</v>
      </c>
      <c r="D60" s="9">
        <v>646</v>
      </c>
      <c r="E60" s="9">
        <v>628</v>
      </c>
      <c r="F60" s="9">
        <v>598</v>
      </c>
      <c r="G60" s="9">
        <v>589</v>
      </c>
      <c r="H60" s="9">
        <v>612</v>
      </c>
      <c r="I60" s="9">
        <v>545</v>
      </c>
      <c r="J60" s="9">
        <v>514</v>
      </c>
      <c r="K60" s="9">
        <v>518</v>
      </c>
      <c r="L60" s="9">
        <v>517</v>
      </c>
      <c r="M60" s="9">
        <v>0</v>
      </c>
      <c r="N60" s="9">
        <v>0</v>
      </c>
    </row>
    <row r="61" spans="2:14" ht="14.1" customHeight="1">
      <c r="B61" s="10" t="s">
        <v>3</v>
      </c>
      <c r="C61" s="9">
        <f>SUM(D61:N61)</f>
        <v>4995</v>
      </c>
      <c r="D61" s="9">
        <v>590</v>
      </c>
      <c r="E61" s="9">
        <v>592</v>
      </c>
      <c r="F61" s="9">
        <v>542</v>
      </c>
      <c r="G61" s="9">
        <v>569</v>
      </c>
      <c r="H61" s="9">
        <v>538</v>
      </c>
      <c r="I61" s="9">
        <v>539</v>
      </c>
      <c r="J61" s="9">
        <v>547</v>
      </c>
      <c r="K61" s="9">
        <v>538</v>
      </c>
      <c r="L61" s="9">
        <v>540</v>
      </c>
      <c r="M61" s="9">
        <v>0</v>
      </c>
      <c r="N61" s="9">
        <v>0</v>
      </c>
    </row>
    <row r="62" spans="2:14" ht="5.0999999999999996" customHeight="1"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2:14" ht="14.1" customHeight="1">
      <c r="B63" s="13" t="s">
        <v>9</v>
      </c>
      <c r="C63" s="12">
        <f t="shared" ref="C63:N63" si="16">SUM(C64:C65)</f>
        <v>25387</v>
      </c>
      <c r="D63" s="12">
        <f t="shared" si="16"/>
        <v>3358</v>
      </c>
      <c r="E63" s="12">
        <f t="shared" si="16"/>
        <v>3374</v>
      </c>
      <c r="F63" s="12">
        <f t="shared" si="16"/>
        <v>3450</v>
      </c>
      <c r="G63" s="12">
        <f t="shared" si="16"/>
        <v>3202</v>
      </c>
      <c r="H63" s="12">
        <f t="shared" si="16"/>
        <v>2932</v>
      </c>
      <c r="I63" s="12">
        <f t="shared" si="16"/>
        <v>2717</v>
      </c>
      <c r="J63" s="12">
        <f t="shared" si="16"/>
        <v>2269</v>
      </c>
      <c r="K63" s="12">
        <f t="shared" si="16"/>
        <v>2155</v>
      </c>
      <c r="L63" s="12">
        <f t="shared" si="16"/>
        <v>1930</v>
      </c>
      <c r="M63" s="11">
        <f t="shared" si="16"/>
        <v>0</v>
      </c>
      <c r="N63" s="9">
        <f t="shared" si="16"/>
        <v>0</v>
      </c>
    </row>
    <row r="64" spans="2:14" ht="14.1" customHeight="1">
      <c r="B64" s="10" t="s">
        <v>4</v>
      </c>
      <c r="C64" s="9">
        <f>SUM(D64:N64)</f>
        <v>12653</v>
      </c>
      <c r="D64" s="9">
        <v>1706</v>
      </c>
      <c r="E64" s="9">
        <v>1739</v>
      </c>
      <c r="F64" s="9">
        <v>1793</v>
      </c>
      <c r="G64" s="9">
        <v>1668</v>
      </c>
      <c r="H64" s="9">
        <v>1445</v>
      </c>
      <c r="I64" s="9">
        <v>1349</v>
      </c>
      <c r="J64" s="9">
        <v>1071</v>
      </c>
      <c r="K64" s="9">
        <v>998</v>
      </c>
      <c r="L64" s="9">
        <v>884</v>
      </c>
      <c r="M64" s="9">
        <v>0</v>
      </c>
      <c r="N64" s="9">
        <v>0</v>
      </c>
    </row>
    <row r="65" spans="2:14" ht="14.1" customHeight="1">
      <c r="B65" s="10" t="s">
        <v>3</v>
      </c>
      <c r="C65" s="9">
        <f>SUM(D65:N65)</f>
        <v>12734</v>
      </c>
      <c r="D65" s="9">
        <v>1652</v>
      </c>
      <c r="E65" s="9">
        <v>1635</v>
      </c>
      <c r="F65" s="9">
        <v>1657</v>
      </c>
      <c r="G65" s="9">
        <v>1534</v>
      </c>
      <c r="H65" s="9">
        <v>1487</v>
      </c>
      <c r="I65" s="9">
        <v>1368</v>
      </c>
      <c r="J65" s="9">
        <v>1198</v>
      </c>
      <c r="K65" s="9">
        <v>1157</v>
      </c>
      <c r="L65" s="9">
        <v>1046</v>
      </c>
      <c r="M65" s="9">
        <v>0</v>
      </c>
      <c r="N65" s="9">
        <v>0</v>
      </c>
    </row>
    <row r="66" spans="2:14" ht="5.0999999999999996" customHeight="1">
      <c r="B66" s="15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2:14" ht="14.1" customHeight="1">
      <c r="B67" s="13" t="s">
        <v>8</v>
      </c>
      <c r="C67" s="12">
        <f t="shared" ref="C67:N67" si="17">SUM(C68:C69)</f>
        <v>35914</v>
      </c>
      <c r="D67" s="12">
        <f t="shared" si="17"/>
        <v>4422</v>
      </c>
      <c r="E67" s="12">
        <f t="shared" si="17"/>
        <v>4270</v>
      </c>
      <c r="F67" s="12">
        <f t="shared" si="17"/>
        <v>4375</v>
      </c>
      <c r="G67" s="12">
        <f t="shared" si="17"/>
        <v>4241</v>
      </c>
      <c r="H67" s="12">
        <f t="shared" si="17"/>
        <v>4185</v>
      </c>
      <c r="I67" s="12">
        <f t="shared" si="17"/>
        <v>4013</v>
      </c>
      <c r="J67" s="12">
        <f t="shared" si="17"/>
        <v>3531</v>
      </c>
      <c r="K67" s="12">
        <f t="shared" si="17"/>
        <v>3517</v>
      </c>
      <c r="L67" s="12">
        <f t="shared" si="17"/>
        <v>3360</v>
      </c>
      <c r="M67" s="11">
        <f t="shared" si="17"/>
        <v>0</v>
      </c>
      <c r="N67" s="11">
        <f t="shared" si="17"/>
        <v>0</v>
      </c>
    </row>
    <row r="68" spans="2:14" ht="14.1" customHeight="1">
      <c r="B68" s="10" t="s">
        <v>4</v>
      </c>
      <c r="C68" s="9">
        <f>SUM(D68:N68)</f>
        <v>18342</v>
      </c>
      <c r="D68" s="9">
        <v>2266</v>
      </c>
      <c r="E68" s="9">
        <v>2186</v>
      </c>
      <c r="F68" s="9">
        <v>2293</v>
      </c>
      <c r="G68" s="9">
        <v>2195</v>
      </c>
      <c r="H68" s="9">
        <v>2147</v>
      </c>
      <c r="I68" s="9">
        <v>2072</v>
      </c>
      <c r="J68" s="9">
        <v>1795</v>
      </c>
      <c r="K68" s="9">
        <v>1757</v>
      </c>
      <c r="L68" s="9">
        <v>1631</v>
      </c>
      <c r="M68" s="9">
        <v>0</v>
      </c>
      <c r="N68" s="9">
        <v>0</v>
      </c>
    </row>
    <row r="69" spans="2:14" ht="14.1" customHeight="1">
      <c r="B69" s="10" t="s">
        <v>3</v>
      </c>
      <c r="C69" s="9">
        <f>SUM(D69:N69)</f>
        <v>17572</v>
      </c>
      <c r="D69" s="9">
        <v>2156</v>
      </c>
      <c r="E69" s="9">
        <v>2084</v>
      </c>
      <c r="F69" s="9">
        <v>2082</v>
      </c>
      <c r="G69" s="9">
        <v>2046</v>
      </c>
      <c r="H69" s="9">
        <v>2038</v>
      </c>
      <c r="I69" s="9">
        <v>1941</v>
      </c>
      <c r="J69" s="9">
        <v>1736</v>
      </c>
      <c r="K69" s="9">
        <v>1760</v>
      </c>
      <c r="L69" s="9">
        <v>1729</v>
      </c>
      <c r="M69" s="9">
        <v>0</v>
      </c>
      <c r="N69" s="9">
        <v>0</v>
      </c>
    </row>
    <row r="70" spans="2:14" ht="5.0999999999999996" customHeight="1"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2:14" ht="14.1" customHeight="1">
      <c r="B71" s="13" t="s">
        <v>7</v>
      </c>
      <c r="C71" s="12">
        <f t="shared" ref="C71:N71" si="18">SUM(C72:C73)</f>
        <v>19882</v>
      </c>
      <c r="D71" s="12">
        <f t="shared" si="18"/>
        <v>2409</v>
      </c>
      <c r="E71" s="12">
        <f t="shared" si="18"/>
        <v>2492</v>
      </c>
      <c r="F71" s="12">
        <f t="shared" si="18"/>
        <v>2509</v>
      </c>
      <c r="G71" s="12">
        <f t="shared" si="18"/>
        <v>2627</v>
      </c>
      <c r="H71" s="12">
        <f t="shared" si="18"/>
        <v>2435</v>
      </c>
      <c r="I71" s="12">
        <f t="shared" si="18"/>
        <v>2209</v>
      </c>
      <c r="J71" s="12">
        <f t="shared" si="18"/>
        <v>1795</v>
      </c>
      <c r="K71" s="12">
        <f t="shared" si="18"/>
        <v>1764</v>
      </c>
      <c r="L71" s="12">
        <f t="shared" si="18"/>
        <v>1620</v>
      </c>
      <c r="M71" s="11">
        <f t="shared" si="18"/>
        <v>0</v>
      </c>
      <c r="N71" s="12">
        <f t="shared" si="18"/>
        <v>22</v>
      </c>
    </row>
    <row r="72" spans="2:14" ht="14.1" customHeight="1">
      <c r="B72" s="10" t="s">
        <v>4</v>
      </c>
      <c r="C72" s="9">
        <f>SUM(D72:N72)</f>
        <v>10044</v>
      </c>
      <c r="D72" s="9">
        <v>1233</v>
      </c>
      <c r="E72" s="9">
        <v>1310</v>
      </c>
      <c r="F72" s="9">
        <v>1280</v>
      </c>
      <c r="G72" s="9">
        <v>1332</v>
      </c>
      <c r="H72" s="9">
        <v>1242</v>
      </c>
      <c r="I72" s="9">
        <v>1107</v>
      </c>
      <c r="J72" s="9">
        <v>885</v>
      </c>
      <c r="K72" s="9">
        <v>863</v>
      </c>
      <c r="L72" s="9">
        <v>782</v>
      </c>
      <c r="M72" s="9">
        <v>0</v>
      </c>
      <c r="N72" s="9">
        <v>10</v>
      </c>
    </row>
    <row r="73" spans="2:14" ht="14.1" customHeight="1">
      <c r="B73" s="10" t="s">
        <v>3</v>
      </c>
      <c r="C73" s="9">
        <f>SUM(D73:N73)</f>
        <v>9838</v>
      </c>
      <c r="D73" s="9">
        <v>1176</v>
      </c>
      <c r="E73" s="9">
        <v>1182</v>
      </c>
      <c r="F73" s="9">
        <v>1229</v>
      </c>
      <c r="G73" s="9">
        <v>1295</v>
      </c>
      <c r="H73" s="9">
        <v>1193</v>
      </c>
      <c r="I73" s="9">
        <v>1102</v>
      </c>
      <c r="J73" s="9">
        <v>910</v>
      </c>
      <c r="K73" s="9">
        <v>901</v>
      </c>
      <c r="L73" s="9">
        <v>838</v>
      </c>
      <c r="M73" s="9">
        <v>0</v>
      </c>
      <c r="N73" s="9">
        <v>12</v>
      </c>
    </row>
    <row r="74" spans="2:14" ht="5.0999999999999996" customHeight="1"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2:14" ht="14.1" customHeight="1">
      <c r="B75" s="13" t="s">
        <v>6</v>
      </c>
      <c r="C75" s="12">
        <f t="shared" ref="C75:N75" si="19">SUM(C76:C77)</f>
        <v>12093</v>
      </c>
      <c r="D75" s="12">
        <f t="shared" si="19"/>
        <v>1471</v>
      </c>
      <c r="E75" s="12">
        <f t="shared" si="19"/>
        <v>1591</v>
      </c>
      <c r="F75" s="12">
        <f t="shared" si="19"/>
        <v>1591</v>
      </c>
      <c r="G75" s="12">
        <f t="shared" si="19"/>
        <v>1635</v>
      </c>
      <c r="H75" s="12">
        <f t="shared" si="19"/>
        <v>1418</v>
      </c>
      <c r="I75" s="12">
        <f t="shared" si="19"/>
        <v>1421</v>
      </c>
      <c r="J75" s="12">
        <f t="shared" si="19"/>
        <v>1164</v>
      </c>
      <c r="K75" s="12">
        <f t="shared" si="19"/>
        <v>990</v>
      </c>
      <c r="L75" s="12">
        <f t="shared" si="19"/>
        <v>812</v>
      </c>
      <c r="M75" s="11">
        <f t="shared" si="19"/>
        <v>0</v>
      </c>
      <c r="N75" s="11">
        <f t="shared" si="19"/>
        <v>0</v>
      </c>
    </row>
    <row r="76" spans="2:14" ht="14.1" customHeight="1">
      <c r="B76" s="10" t="s">
        <v>4</v>
      </c>
      <c r="C76" s="9">
        <f>SUM(D76:N76)</f>
        <v>6166</v>
      </c>
      <c r="D76" s="9">
        <v>753</v>
      </c>
      <c r="E76" s="9">
        <v>846</v>
      </c>
      <c r="F76" s="9">
        <v>839</v>
      </c>
      <c r="G76" s="9">
        <v>867</v>
      </c>
      <c r="H76" s="9">
        <v>716</v>
      </c>
      <c r="I76" s="9">
        <v>701</v>
      </c>
      <c r="J76" s="9">
        <v>576</v>
      </c>
      <c r="K76" s="9">
        <v>474</v>
      </c>
      <c r="L76" s="9">
        <v>394</v>
      </c>
      <c r="M76" s="9">
        <v>0</v>
      </c>
      <c r="N76" s="9">
        <v>0</v>
      </c>
    </row>
    <row r="77" spans="2:14" ht="14.1" customHeight="1">
      <c r="B77" s="10" t="s">
        <v>3</v>
      </c>
      <c r="C77" s="9">
        <f>SUM(D77:N77)</f>
        <v>5927</v>
      </c>
      <c r="D77" s="9">
        <v>718</v>
      </c>
      <c r="E77" s="9">
        <v>745</v>
      </c>
      <c r="F77" s="9">
        <v>752</v>
      </c>
      <c r="G77" s="9">
        <v>768</v>
      </c>
      <c r="H77" s="9">
        <v>702</v>
      </c>
      <c r="I77" s="9">
        <v>720</v>
      </c>
      <c r="J77" s="9">
        <v>588</v>
      </c>
      <c r="K77" s="9">
        <v>516</v>
      </c>
      <c r="L77" s="9">
        <v>418</v>
      </c>
      <c r="M77" s="9">
        <v>0</v>
      </c>
      <c r="N77" s="9">
        <v>0</v>
      </c>
    </row>
    <row r="78" spans="2:14" ht="5.0999999999999996" customHeight="1"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2:14" ht="13.5" customHeight="1">
      <c r="B79" s="13" t="s">
        <v>5</v>
      </c>
      <c r="C79" s="12">
        <f t="shared" ref="C79:N79" si="20">SUM(C80:C81)</f>
        <v>3480</v>
      </c>
      <c r="D79" s="12">
        <f t="shared" si="20"/>
        <v>439</v>
      </c>
      <c r="E79" s="12">
        <f t="shared" si="20"/>
        <v>496</v>
      </c>
      <c r="F79" s="12">
        <f t="shared" si="20"/>
        <v>491</v>
      </c>
      <c r="G79" s="12">
        <f t="shared" si="20"/>
        <v>412</v>
      </c>
      <c r="H79" s="12">
        <f t="shared" si="20"/>
        <v>377</v>
      </c>
      <c r="I79" s="12">
        <f t="shared" si="20"/>
        <v>380</v>
      </c>
      <c r="J79" s="12">
        <f t="shared" si="20"/>
        <v>307</v>
      </c>
      <c r="K79" s="12">
        <f t="shared" si="20"/>
        <v>316</v>
      </c>
      <c r="L79" s="12">
        <f t="shared" si="20"/>
        <v>262</v>
      </c>
      <c r="M79" s="11">
        <f t="shared" si="20"/>
        <v>0</v>
      </c>
      <c r="N79" s="11">
        <f t="shared" si="20"/>
        <v>0</v>
      </c>
    </row>
    <row r="80" spans="2:14" ht="14.1" customHeight="1">
      <c r="B80" s="10" t="s">
        <v>4</v>
      </c>
      <c r="C80" s="9">
        <f>SUM(D80:N80)</f>
        <v>1809</v>
      </c>
      <c r="D80" s="9">
        <v>228</v>
      </c>
      <c r="E80" s="9">
        <v>275</v>
      </c>
      <c r="F80" s="9">
        <v>256</v>
      </c>
      <c r="G80" s="9">
        <v>222</v>
      </c>
      <c r="H80" s="9">
        <v>186</v>
      </c>
      <c r="I80" s="9">
        <v>171</v>
      </c>
      <c r="J80" s="9">
        <v>159</v>
      </c>
      <c r="K80" s="9">
        <v>159</v>
      </c>
      <c r="L80" s="9">
        <v>153</v>
      </c>
      <c r="M80" s="9">
        <v>0</v>
      </c>
      <c r="N80" s="9">
        <v>0</v>
      </c>
    </row>
    <row r="81" spans="2:14" ht="14.1" customHeight="1">
      <c r="B81" s="10" t="s">
        <v>3</v>
      </c>
      <c r="C81" s="9">
        <f>SUM(D81:N81)</f>
        <v>1671</v>
      </c>
      <c r="D81" s="9">
        <v>211</v>
      </c>
      <c r="E81" s="9">
        <v>221</v>
      </c>
      <c r="F81" s="9">
        <v>235</v>
      </c>
      <c r="G81" s="9">
        <v>190</v>
      </c>
      <c r="H81" s="9">
        <v>191</v>
      </c>
      <c r="I81" s="9">
        <v>209</v>
      </c>
      <c r="J81" s="9">
        <v>148</v>
      </c>
      <c r="K81" s="9">
        <v>157</v>
      </c>
      <c r="L81" s="9">
        <v>109</v>
      </c>
      <c r="M81" s="9">
        <v>0</v>
      </c>
      <c r="N81" s="9">
        <v>0</v>
      </c>
    </row>
    <row r="82" spans="2:14" ht="5.0999999999999996" customHeight="1" thickBot="1"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ht="5.0999999999999996" customHeight="1">
      <c r="C83" s="2"/>
      <c r="D83" s="6"/>
      <c r="E83" s="6"/>
      <c r="F83" s="2"/>
      <c r="G83" s="2"/>
      <c r="H83" s="2"/>
      <c r="I83" s="2"/>
      <c r="J83" s="2"/>
      <c r="K83" s="2"/>
      <c r="L83" s="2"/>
    </row>
    <row r="84" spans="2:14" s="3" customFormat="1" ht="12">
      <c r="B84" s="3" t="s">
        <v>2</v>
      </c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2:14" s="3" customFormat="1" ht="12">
      <c r="B85" s="3" t="s">
        <v>1</v>
      </c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2:14" s="3" customFormat="1" ht="5.0999999999999996" customHeight="1"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2:14" s="3" customFormat="1" ht="12">
      <c r="B87" s="5" t="s">
        <v>0</v>
      </c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2:14">
      <c r="C88" s="2"/>
      <c r="D88" s="2"/>
      <c r="E88" s="2"/>
      <c r="F88" s="2"/>
      <c r="J88" s="2"/>
      <c r="K88" s="2"/>
      <c r="L88" s="2"/>
    </row>
  </sheetData>
  <mergeCells count="4">
    <mergeCell ref="B4:B5"/>
    <mergeCell ref="C4:C5"/>
    <mergeCell ref="D4:L4"/>
    <mergeCell ref="M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2023-01-30T14:33:31Z</dcterms:created>
  <dcterms:modified xsi:type="dcterms:W3CDTF">2023-05-08T19:39:38Z</dcterms:modified>
</cp:coreProperties>
</file>