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C13" i="1"/>
  <c r="D13" i="1"/>
  <c r="E13" i="1"/>
  <c r="F13" i="1"/>
  <c r="G13" i="1"/>
  <c r="H13" i="1"/>
  <c r="I13" i="1"/>
  <c r="J13" i="1"/>
  <c r="K13" i="1"/>
  <c r="L13" i="1"/>
</calcChain>
</file>

<file path=xl/sharedStrings.xml><?xml version="1.0" encoding="utf-8"?>
<sst xmlns="http://schemas.openxmlformats.org/spreadsheetml/2006/main" count="16" uniqueCount="16">
  <si>
    <t>Fuente: Viceministerio de Minas y Energía. Dirección de Recursos Energéticos.</t>
  </si>
  <si>
    <t>Nota: Las sumas totales pueden presentar variaciones por redondeos decimales.</t>
  </si>
  <si>
    <t>1/ Cifras actualizadas por la fuente.</t>
  </si>
  <si>
    <t>Electricidad</t>
  </si>
  <si>
    <t>Alcohol</t>
  </si>
  <si>
    <t>Carbón vegetal</t>
  </si>
  <si>
    <t>Total de energía secundaria</t>
  </si>
  <si>
    <t xml:space="preserve">Otras biomasas </t>
  </si>
  <si>
    <t xml:space="preserve">Residuos vegetales </t>
  </si>
  <si>
    <t xml:space="preserve">Leña </t>
  </si>
  <si>
    <r>
      <t>Hidroenergía</t>
    </r>
    <r>
      <rPr>
        <vertAlign val="superscript"/>
        <sz val="10"/>
        <rFont val="Calibri"/>
        <family val="2"/>
        <scheme val="minor"/>
      </rPr>
      <t xml:space="preserve"> </t>
    </r>
  </si>
  <si>
    <t xml:space="preserve">Total de energía primaria </t>
  </si>
  <si>
    <r>
      <t>2020</t>
    </r>
    <r>
      <rPr>
        <b/>
        <vertAlign val="superscript"/>
        <sz val="11"/>
        <rFont val="Calibri"/>
        <family val="2"/>
        <scheme val="minor"/>
      </rPr>
      <t>1/</t>
    </r>
  </si>
  <si>
    <t>Año</t>
  </si>
  <si>
    <t>Productos energéticos</t>
  </si>
  <si>
    <t>2.4.1.  Producción de energía primaria y secundaria (terajoules) por año, según productos energéticos.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</si>
</sst>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E0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9E09B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164" fontId="17" fillId="12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164" fontId="17" fillId="16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164" fontId="17" fillId="20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164" fontId="17" fillId="24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164" fontId="17" fillId="28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164" fontId="17" fillId="32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164" fontId="6" fillId="2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164" fontId="11" fillId="6" borderId="4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164" fontId="13" fillId="7" borderId="7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12" fillId="0" borderId="6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5" fontId="18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164" fontId="17" fillId="9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164" fontId="17" fillId="13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164" fontId="17" fillId="17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164" fontId="17" fillId="21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164" fontId="17" fillId="25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164" fontId="17" fillId="29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164" fontId="9" fillId="5" borderId="4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41" fillId="54" borderId="0" applyNumberFormat="0" applyFont="0" applyBorder="0" applyProtection="0"/>
    <xf numFmtId="172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164" fontId="7" fillId="3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8" fillId="0" borderId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ill="0" applyBorder="0" applyAlignment="0" applyProtection="0"/>
    <xf numFmtId="174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174" fontId="48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18" fillId="0" borderId="0" applyFill="0" applyBorder="0" applyAlignment="0" applyProtection="0"/>
    <xf numFmtId="173" fontId="18" fillId="0" borderId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42" fillId="0" borderId="0" applyFont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0" borderId="0" applyFill="0" applyBorder="0" applyAlignment="0" applyProtection="0"/>
    <xf numFmtId="181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77" fontId="50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8" fillId="0" borderId="0" applyFont="0" applyFill="0" applyBorder="0" applyAlignment="0" applyProtection="0"/>
    <xf numFmtId="186" fontId="33" fillId="0" borderId="0" applyFont="0" applyFill="0" applyBorder="0" applyAlignment="0" applyProtection="0"/>
    <xf numFmtId="177" fontId="48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8" fillId="0" borderId="0" applyFill="0" applyBorder="0" applyAlignment="0" applyProtection="0"/>
    <xf numFmtId="188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51" fillId="0" borderId="0" applyNumberFormat="0" applyBorder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9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164" fontId="8" fillId="4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52" fillId="55" borderId="0" applyNumberFormat="0" applyBorder="0" applyAlignment="0" applyProtection="0"/>
    <xf numFmtId="164" fontId="52" fillId="55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4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164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0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53" fillId="0" borderId="0"/>
    <xf numFmtId="37" fontId="50" fillId="0" borderId="0"/>
    <xf numFmtId="0" fontId="1" fillId="0" borderId="0"/>
    <xf numFmtId="192" fontId="53" fillId="0" borderId="0"/>
    <xf numFmtId="37" fontId="50" fillId="0" borderId="0"/>
    <xf numFmtId="193" fontId="53" fillId="0" borderId="0"/>
    <xf numFmtId="192" fontId="53" fillId="0" borderId="0"/>
    <xf numFmtId="37" fontId="50" fillId="0" borderId="0"/>
    <xf numFmtId="193" fontId="53" fillId="0" borderId="0"/>
    <xf numFmtId="192" fontId="53" fillId="0" borderId="0"/>
    <xf numFmtId="37" fontId="50" fillId="0" borderId="0"/>
    <xf numFmtId="193" fontId="53" fillId="0" borderId="0"/>
    <xf numFmtId="37" fontId="50" fillId="0" borderId="0"/>
    <xf numFmtId="193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3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4" fontId="33" fillId="0" borderId="0"/>
    <xf numFmtId="0" fontId="19" fillId="0" borderId="0" applyNumberFormat="0" applyFill="0" applyBorder="0" applyAlignment="0" applyProtection="0"/>
    <xf numFmtId="192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2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3" fontId="53" fillId="0" borderId="0"/>
    <xf numFmtId="192" fontId="53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4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4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0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164" fontId="33" fillId="8" borderId="8" applyNumberFormat="0" applyFont="0" applyAlignment="0" applyProtection="0"/>
    <xf numFmtId="164" fontId="33" fillId="8" borderId="8" applyNumberFormat="0" applyFont="0" applyAlignment="0" applyProtection="0"/>
    <xf numFmtId="164" fontId="33" fillId="8" borderId="8" applyNumberFormat="0" applyFont="0" applyAlignment="0" applyProtection="0"/>
    <xf numFmtId="164" fontId="18" fillId="56" borderId="15" applyNumberFormat="0" applyFont="0" applyAlignment="0" applyProtection="0"/>
    <xf numFmtId="164" fontId="18" fillId="56" borderId="15" applyNumberFormat="0" applyFont="0" applyAlignment="0" applyProtection="0"/>
    <xf numFmtId="164" fontId="18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1" fillId="0" borderId="0"/>
    <xf numFmtId="0" fontId="61" fillId="0" borderId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164" fontId="10" fillId="6" borderId="5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62" fillId="48" borderId="16" applyNumberFormat="0" applyAlignment="0" applyProtection="0"/>
    <xf numFmtId="164" fontId="62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164" fontId="3" fillId="0" borderId="1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6" fillId="0" borderId="17" applyNumberFormat="0" applyFill="0" applyAlignment="0" applyProtection="0"/>
    <xf numFmtId="164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164" fontId="4" fillId="0" borderId="2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8" fillId="0" borderId="18" applyNumberFormat="0" applyFill="0" applyAlignment="0" applyProtection="0"/>
    <xf numFmtId="164" fontId="68" fillId="0" borderId="18" applyNumberFormat="0" applyFill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164" fontId="5" fillId="0" borderId="3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164" fontId="16" fillId="0" borderId="9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  <xf numFmtId="0" fontId="69" fillId="0" borderId="20" applyNumberFormat="0" applyFill="0" applyAlignment="0" applyProtection="0"/>
    <xf numFmtId="164" fontId="69" fillId="0" borderId="20" applyNumberFormat="0" applyFill="0" applyAlignment="0" applyProtection="0"/>
  </cellStyleXfs>
  <cellXfs count="33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0" fillId="0" borderId="0" xfId="2" applyFont="1"/>
    <xf numFmtId="0" fontId="21" fillId="0" borderId="0" xfId="1" applyFont="1" applyFill="1"/>
    <xf numFmtId="0" fontId="22" fillId="0" borderId="0" xfId="2" applyFont="1" applyFill="1"/>
    <xf numFmtId="0" fontId="23" fillId="0" borderId="0" xfId="1" applyFont="1" applyFill="1" applyBorder="1"/>
    <xf numFmtId="0" fontId="22" fillId="0" borderId="0" xfId="1" applyFont="1" applyFill="1" applyBorder="1"/>
    <xf numFmtId="4" fontId="22" fillId="0" borderId="0" xfId="1" applyNumberFormat="1" applyFont="1" applyFill="1" applyBorder="1"/>
    <xf numFmtId="0" fontId="22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0" fillId="0" borderId="0" xfId="1" applyFont="1" applyFill="1" applyBorder="1"/>
    <xf numFmtId="4" fontId="20" fillId="0" borderId="0" xfId="1" applyNumberFormat="1" applyFont="1" applyFill="1" applyBorder="1"/>
    <xf numFmtId="0" fontId="20" fillId="0" borderId="0" xfId="1" applyFont="1" applyFill="1" applyBorder="1" applyAlignment="1">
      <alignment horizontal="left" indent="5"/>
    </xf>
    <xf numFmtId="4" fontId="20" fillId="0" borderId="10" xfId="1" applyNumberFormat="1" applyFont="1" applyFill="1" applyBorder="1"/>
    <xf numFmtId="0" fontId="20" fillId="0" borderId="10" xfId="1" applyFont="1" applyFill="1" applyBorder="1" applyAlignment="1">
      <alignment horizontal="left" indent="5"/>
    </xf>
    <xf numFmtId="4" fontId="20" fillId="0" borderId="0" xfId="1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left" indent="1"/>
    </xf>
    <xf numFmtId="0" fontId="20" fillId="0" borderId="0" xfId="2" applyFont="1" applyFill="1"/>
    <xf numFmtId="4" fontId="24" fillId="0" borderId="0" xfId="1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left" indent="1"/>
    </xf>
    <xf numFmtId="0" fontId="20" fillId="0" borderId="0" xfId="1" applyFont="1" applyFill="1" applyBorder="1" applyAlignment="1">
      <alignment horizontal="right"/>
    </xf>
    <xf numFmtId="0" fontId="20" fillId="0" borderId="0" xfId="1" applyFont="1" applyFill="1" applyAlignment="1">
      <alignment horizontal="left" indent="5"/>
    </xf>
    <xf numFmtId="0" fontId="26" fillId="0" borderId="0" xfId="1" applyFont="1" applyFill="1" applyAlignment="1">
      <alignment horizontal="center" vertical="center"/>
    </xf>
    <xf numFmtId="0" fontId="27" fillId="33" borderId="0" xfId="1" applyFont="1" applyFill="1" applyBorder="1" applyAlignment="1">
      <alignment horizontal="center" vertical="center"/>
    </xf>
    <xf numFmtId="0" fontId="27" fillId="33" borderId="0" xfId="1" applyFont="1" applyFill="1" applyBorder="1" applyAlignment="1">
      <alignment horizontal="left" vertical="center" indent="4"/>
    </xf>
    <xf numFmtId="0" fontId="26" fillId="0" borderId="0" xfId="1" applyFont="1" applyFill="1"/>
    <xf numFmtId="0" fontId="29" fillId="0" borderId="0" xfId="0" applyFont="1" applyFill="1"/>
    <xf numFmtId="0" fontId="30" fillId="0" borderId="0" xfId="1" applyFont="1" applyFill="1"/>
    <xf numFmtId="0" fontId="31" fillId="0" borderId="0" xfId="1" applyFont="1" applyFill="1" applyAlignment="1"/>
    <xf numFmtId="0" fontId="32" fillId="0" borderId="0" xfId="3"/>
    <xf numFmtId="0" fontId="27" fillId="33" borderId="0" xfId="1" applyFont="1" applyFill="1" applyBorder="1" applyAlignment="1">
      <alignment horizontal="center" vertical="center" wrapText="1"/>
    </xf>
    <xf numFmtId="0" fontId="27" fillId="33" borderId="11" xfId="1" applyFont="1" applyFill="1" applyBorder="1" applyAlignment="1">
      <alignment horizontal="center" vertic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1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2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zoomScale="90" zoomScaleNormal="90" workbookViewId="0"/>
  </sheetViews>
  <sheetFormatPr baseColWidth="10" defaultColWidth="11.42578125" defaultRowHeight="12.75"/>
  <cols>
    <col min="1" max="1" width="2.85546875" style="3" customWidth="1"/>
    <col min="2" max="2" width="33.42578125" style="2" customWidth="1"/>
    <col min="3" max="5" width="12.85546875" style="2" bestFit="1" customWidth="1"/>
    <col min="6" max="6" width="12.42578125" style="2" customWidth="1"/>
    <col min="7" max="9" width="12.85546875" style="2" bestFit="1" customWidth="1"/>
    <col min="10" max="11" width="12.42578125" style="1" bestFit="1" customWidth="1"/>
    <col min="12" max="19" width="13.5703125" style="1" bestFit="1" customWidth="1"/>
    <col min="20" max="16384" width="11.42578125" style="1"/>
  </cols>
  <sheetData>
    <row r="1" spans="1:12" ht="15">
      <c r="A1" s="30"/>
    </row>
    <row r="2" spans="1:12" s="28" customFormat="1" ht="15" customHeight="1">
      <c r="A2" s="27"/>
      <c r="B2" s="29" t="s">
        <v>15</v>
      </c>
      <c r="C2" s="29"/>
      <c r="D2" s="29"/>
      <c r="E2" s="29"/>
      <c r="F2" s="29"/>
      <c r="G2" s="29"/>
      <c r="H2" s="29"/>
      <c r="I2" s="29"/>
    </row>
    <row r="3" spans="1:12" ht="5.0999999999999996" customHeight="1">
      <c r="A3" s="27"/>
    </row>
    <row r="4" spans="1:12" s="26" customFormat="1" ht="15" customHeight="1">
      <c r="A4" s="3"/>
      <c r="B4" s="31" t="s">
        <v>14</v>
      </c>
      <c r="C4" s="32" t="s">
        <v>13</v>
      </c>
      <c r="D4" s="32"/>
      <c r="E4" s="32"/>
      <c r="F4" s="32"/>
      <c r="G4" s="32"/>
      <c r="H4" s="32"/>
      <c r="I4" s="32"/>
      <c r="J4" s="32"/>
      <c r="K4" s="32"/>
      <c r="L4" s="32"/>
    </row>
    <row r="5" spans="1:12" s="23" customFormat="1" ht="15" customHeight="1">
      <c r="A5" s="3"/>
      <c r="B5" s="31"/>
      <c r="C5" s="25">
        <v>2012</v>
      </c>
      <c r="D5" s="25">
        <v>2013</v>
      </c>
      <c r="E5" s="25">
        <v>2014</v>
      </c>
      <c r="F5" s="25">
        <v>2015</v>
      </c>
      <c r="G5" s="25">
        <v>2016</v>
      </c>
      <c r="H5" s="25">
        <v>2017</v>
      </c>
      <c r="I5" s="25">
        <v>2018</v>
      </c>
      <c r="J5" s="25">
        <v>2019</v>
      </c>
      <c r="K5" s="24" t="s">
        <v>12</v>
      </c>
      <c r="L5" s="24">
        <v>2021</v>
      </c>
    </row>
    <row r="6" spans="1:12" ht="5.0999999999999996" customHeight="1">
      <c r="B6" s="22"/>
      <c r="J6" s="2"/>
      <c r="K6" s="2"/>
    </row>
    <row r="7" spans="1:12" s="10" customFormat="1">
      <c r="A7" s="3"/>
      <c r="B7" s="20" t="s">
        <v>11</v>
      </c>
      <c r="C7" s="19">
        <f t="shared" ref="C7:L7" si="0">SUM(C8:C11)</f>
        <v>365577.63000000006</v>
      </c>
      <c r="D7" s="19">
        <f t="shared" si="0"/>
        <v>374450.72000000003</v>
      </c>
      <c r="E7" s="19">
        <f t="shared" si="0"/>
        <v>356424.85</v>
      </c>
      <c r="F7" s="19">
        <f t="shared" si="0"/>
        <v>389994.09313031513</v>
      </c>
      <c r="G7" s="19">
        <f t="shared" si="0"/>
        <v>471120.17</v>
      </c>
      <c r="H7" s="19">
        <f t="shared" si="0"/>
        <v>416206.37</v>
      </c>
      <c r="I7" s="19">
        <f t="shared" si="0"/>
        <v>412854.93721685908</v>
      </c>
      <c r="J7" s="19">
        <f t="shared" si="0"/>
        <v>362985.99368493352</v>
      </c>
      <c r="K7" s="19">
        <f t="shared" si="0"/>
        <v>334333.15000000002</v>
      </c>
      <c r="L7" s="19">
        <f t="shared" si="0"/>
        <v>327078.60000000003</v>
      </c>
    </row>
    <row r="8" spans="1:12" s="10" customFormat="1" ht="15">
      <c r="A8" s="18"/>
      <c r="B8" s="17" t="s">
        <v>10</v>
      </c>
      <c r="C8" s="16">
        <v>251202.68</v>
      </c>
      <c r="D8" s="16">
        <v>261574.45</v>
      </c>
      <c r="E8" s="16">
        <v>238798.49</v>
      </c>
      <c r="F8" s="16">
        <v>261879.94250179143</v>
      </c>
      <c r="G8" s="16">
        <v>311377.76</v>
      </c>
      <c r="H8" s="16">
        <v>253636.99</v>
      </c>
      <c r="I8" s="16">
        <v>248612.01153331556</v>
      </c>
      <c r="J8" s="16">
        <v>194843.57694365448</v>
      </c>
      <c r="K8" s="16">
        <v>176308.01</v>
      </c>
      <c r="L8" s="16">
        <v>156559.74</v>
      </c>
    </row>
    <row r="9" spans="1:12" s="10" customFormat="1">
      <c r="A9" s="18"/>
      <c r="B9" s="17" t="s">
        <v>9</v>
      </c>
      <c r="C9" s="16">
        <v>71684.22</v>
      </c>
      <c r="D9" s="16">
        <v>66981.14</v>
      </c>
      <c r="E9" s="16">
        <v>68573.38</v>
      </c>
      <c r="F9" s="16">
        <v>74373.142915249249</v>
      </c>
      <c r="G9" s="16">
        <v>100825.75</v>
      </c>
      <c r="H9" s="16">
        <v>103672.99</v>
      </c>
      <c r="I9" s="16">
        <v>101503.39035261348</v>
      </c>
      <c r="J9" s="16">
        <v>98533.645630795058</v>
      </c>
      <c r="K9" s="16">
        <v>95749.67</v>
      </c>
      <c r="L9" s="16">
        <v>98025.19</v>
      </c>
    </row>
    <row r="10" spans="1:12" s="10" customFormat="1">
      <c r="A10" s="18"/>
      <c r="B10" s="17" t="s">
        <v>8</v>
      </c>
      <c r="C10" s="16">
        <v>23412.53</v>
      </c>
      <c r="D10" s="16">
        <v>23626.63</v>
      </c>
      <c r="E10" s="16">
        <v>24318.85</v>
      </c>
      <c r="F10" s="16">
        <v>24440.445737400005</v>
      </c>
      <c r="G10" s="16">
        <v>24562.67</v>
      </c>
      <c r="H10" s="16">
        <v>23334.48</v>
      </c>
      <c r="I10" s="16">
        <v>23930.843642262549</v>
      </c>
      <c r="J10" s="16">
        <v>23692.16052350352</v>
      </c>
      <c r="K10" s="16">
        <v>23343.46</v>
      </c>
      <c r="L10" s="16">
        <v>24991.52</v>
      </c>
    </row>
    <row r="11" spans="1:12" s="10" customFormat="1">
      <c r="A11" s="18"/>
      <c r="B11" s="17" t="s">
        <v>7</v>
      </c>
      <c r="C11" s="16">
        <v>19278.2</v>
      </c>
      <c r="D11" s="16">
        <v>22268.5</v>
      </c>
      <c r="E11" s="16">
        <v>24734.13</v>
      </c>
      <c r="F11" s="16">
        <v>29300.561975874421</v>
      </c>
      <c r="G11" s="16">
        <v>34353.99</v>
      </c>
      <c r="H11" s="16">
        <v>35561.910000000003</v>
      </c>
      <c r="I11" s="16">
        <v>38808.69168866743</v>
      </c>
      <c r="J11" s="16">
        <v>45916.610586980496</v>
      </c>
      <c r="K11" s="16">
        <v>38932.01</v>
      </c>
      <c r="L11" s="16">
        <v>47502.15</v>
      </c>
    </row>
    <row r="12" spans="1:12" s="10" customFormat="1" ht="5.0999999999999996" customHeight="1">
      <c r="A12" s="18"/>
      <c r="B12" s="17"/>
      <c r="C12" s="21"/>
      <c r="D12" s="16"/>
      <c r="E12" s="21"/>
      <c r="F12" s="21"/>
      <c r="G12" s="21"/>
      <c r="H12" s="21"/>
      <c r="I12" s="21"/>
      <c r="J12" s="21"/>
      <c r="K12" s="21"/>
    </row>
    <row r="13" spans="1:12" s="10" customFormat="1">
      <c r="A13" s="18"/>
      <c r="B13" s="20" t="s">
        <v>6</v>
      </c>
      <c r="C13" s="19">
        <f t="shared" ref="C13:L13" si="1">SUM(C14:C16)</f>
        <v>232858.83</v>
      </c>
      <c r="D13" s="19">
        <f t="shared" si="1"/>
        <v>234548.4</v>
      </c>
      <c r="E13" s="19">
        <f t="shared" si="1"/>
        <v>216417.07</v>
      </c>
      <c r="F13" s="19">
        <f t="shared" si="1"/>
        <v>218210.75610844087</v>
      </c>
      <c r="G13" s="19">
        <f t="shared" si="1"/>
        <v>247459.21999999997</v>
      </c>
      <c r="H13" s="19">
        <f t="shared" si="1"/>
        <v>233915.29</v>
      </c>
      <c r="I13" s="19">
        <f t="shared" si="1"/>
        <v>232495.4049386018</v>
      </c>
      <c r="J13" s="19">
        <f t="shared" si="1"/>
        <v>197714.39250532963</v>
      </c>
      <c r="K13" s="19">
        <f t="shared" si="1"/>
        <v>185919.54</v>
      </c>
      <c r="L13" s="19">
        <f t="shared" si="1"/>
        <v>167598.16999999998</v>
      </c>
    </row>
    <row r="14" spans="1:12" s="10" customFormat="1">
      <c r="A14" s="18"/>
      <c r="B14" s="17" t="s">
        <v>5</v>
      </c>
      <c r="C14" s="16">
        <v>12688.77</v>
      </c>
      <c r="D14" s="16">
        <v>13319.28</v>
      </c>
      <c r="E14" s="16">
        <v>13095.54</v>
      </c>
      <c r="F14" s="16">
        <v>12414.54252506231</v>
      </c>
      <c r="G14" s="16">
        <v>11879.55</v>
      </c>
      <c r="H14" s="16">
        <v>12823.3</v>
      </c>
      <c r="I14" s="16">
        <v>12526.986369728847</v>
      </c>
      <c r="J14" s="16">
        <v>11617.3586896704</v>
      </c>
      <c r="K14" s="16">
        <v>12032.24</v>
      </c>
      <c r="L14" s="16">
        <v>13181.62</v>
      </c>
    </row>
    <row r="15" spans="1:12" s="10" customFormat="1">
      <c r="A15" s="18"/>
      <c r="B15" s="17" t="s">
        <v>4</v>
      </c>
      <c r="C15" s="16">
        <v>3431.48</v>
      </c>
      <c r="D15" s="16">
        <v>3963.68</v>
      </c>
      <c r="E15" s="16">
        <v>4402.55</v>
      </c>
      <c r="F15" s="16">
        <v>5215.3524936406411</v>
      </c>
      <c r="G15" s="16">
        <v>6114.87</v>
      </c>
      <c r="H15" s="16">
        <v>6329.85</v>
      </c>
      <c r="I15" s="16">
        <v>6907.7861345596493</v>
      </c>
      <c r="J15" s="16">
        <v>8172.9662134253131</v>
      </c>
      <c r="K15" s="16">
        <v>7026.26</v>
      </c>
      <c r="L15" s="16">
        <v>8413.68</v>
      </c>
    </row>
    <row r="16" spans="1:12" s="10" customFormat="1">
      <c r="A16" s="18"/>
      <c r="B16" s="17" t="s">
        <v>3</v>
      </c>
      <c r="C16" s="16">
        <v>216738.58</v>
      </c>
      <c r="D16" s="16">
        <v>217265.44</v>
      </c>
      <c r="E16" s="16">
        <v>198918.98</v>
      </c>
      <c r="F16" s="16">
        <v>200580.86108973791</v>
      </c>
      <c r="G16" s="16">
        <v>229464.8</v>
      </c>
      <c r="H16" s="16">
        <v>214762.14</v>
      </c>
      <c r="I16" s="16">
        <v>213060.6324343133</v>
      </c>
      <c r="J16" s="16">
        <v>177924.0676022339</v>
      </c>
      <c r="K16" s="16">
        <v>166861.04</v>
      </c>
      <c r="L16" s="16">
        <v>146002.87</v>
      </c>
    </row>
    <row r="17" spans="1:12" s="10" customFormat="1" ht="5.0999999999999996" customHeight="1">
      <c r="A17" s="3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10" customFormat="1" ht="5.0999999999999996" customHeight="1">
      <c r="A18" s="3"/>
      <c r="B18" s="13"/>
      <c r="C18" s="12"/>
      <c r="D18" s="12"/>
      <c r="E18" s="12"/>
      <c r="F18" s="12"/>
      <c r="G18" s="12"/>
      <c r="H18" s="11"/>
      <c r="I18" s="11"/>
    </row>
    <row r="19" spans="1:12" s="10" customFormat="1">
      <c r="A19" s="3"/>
      <c r="B19" s="9" t="s">
        <v>2</v>
      </c>
      <c r="C19" s="12"/>
      <c r="D19" s="12"/>
      <c r="E19" s="12"/>
      <c r="F19" s="12"/>
      <c r="G19" s="12"/>
      <c r="H19" s="11"/>
      <c r="I19" s="11"/>
    </row>
    <row r="20" spans="1:12" s="10" customFormat="1">
      <c r="A20" s="3"/>
      <c r="B20" s="9" t="s">
        <v>1</v>
      </c>
      <c r="C20" s="12"/>
      <c r="D20" s="12"/>
      <c r="E20" s="12"/>
      <c r="F20" s="12"/>
      <c r="G20" s="12"/>
      <c r="H20" s="11"/>
      <c r="I20" s="11"/>
    </row>
    <row r="21" spans="1:12" s="6" customFormat="1">
      <c r="A21" s="3"/>
      <c r="B21" s="9" t="s">
        <v>0</v>
      </c>
      <c r="C21" s="8"/>
      <c r="D21" s="8"/>
      <c r="E21" s="8"/>
      <c r="F21" s="8"/>
      <c r="G21" s="8"/>
      <c r="H21" s="7"/>
      <c r="I21" s="7"/>
    </row>
    <row r="22" spans="1:12">
      <c r="A22" s="5"/>
    </row>
    <row r="25" spans="1:12">
      <c r="B25" s="4"/>
    </row>
    <row r="26" spans="1:12">
      <c r="B26" s="4"/>
    </row>
  </sheetData>
  <mergeCells count="2">
    <mergeCell ref="B4:B5"/>
    <mergeCell ref="C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2023-01-27T14:39:07Z</dcterms:created>
  <dcterms:modified xsi:type="dcterms:W3CDTF">2023-05-09T14:29:50Z</dcterms:modified>
</cp:coreProperties>
</file>