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 localSheetId="0">'[6]C-12-2-5'!#REF!</definedName>
    <definedName name="_1223">'[6]C-12-2-5'!#REF!</definedName>
    <definedName name="_1226" localSheetId="0">'[7]C-12-2-8'!#REF!</definedName>
    <definedName name="_1226">'[7]C-12-2-8'!#REF!</definedName>
    <definedName name="_135" localSheetId="0">'[8]C-01-3-5'!#REF!</definedName>
    <definedName name="_135">'[8]C-01-3-5'!#REF!</definedName>
    <definedName name="_2007">1</definedName>
    <definedName name="_211" localSheetId="0">'[9]C-02-1-1'!#REF!</definedName>
    <definedName name="_211">'[9]C-02-1-1'!#REF!</definedName>
    <definedName name="_311" localSheetId="0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 localSheetId="0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 localSheetId="0">'[23]C-09-3-3'!#REF!</definedName>
    <definedName name="_933">'[23]C-09-3-3'!#REF!</definedName>
    <definedName name="_941" localSheetId="0">'[24]C-09-4-1'!#REF!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10" i="1" l="1"/>
  <c r="D8" i="1" s="1"/>
  <c r="E10" i="1"/>
  <c r="E8" i="1" s="1"/>
  <c r="G10" i="1"/>
  <c r="G8" i="1" s="1"/>
  <c r="H10" i="1"/>
  <c r="H8" i="1" s="1"/>
  <c r="J10" i="1"/>
  <c r="K10" i="1"/>
  <c r="K8" i="1" s="1"/>
  <c r="C11" i="1"/>
  <c r="C10" i="1" s="1"/>
  <c r="F11" i="1"/>
  <c r="F10" i="1" s="1"/>
  <c r="F8" i="1" s="1"/>
  <c r="I11" i="1"/>
  <c r="C12" i="1"/>
  <c r="F12" i="1"/>
  <c r="I12" i="1"/>
  <c r="I10" i="1" s="1"/>
  <c r="C13" i="1"/>
  <c r="F13" i="1"/>
  <c r="I13" i="1"/>
  <c r="C14" i="1"/>
  <c r="F14" i="1"/>
  <c r="I14" i="1"/>
  <c r="C15" i="1"/>
  <c r="F15" i="1"/>
  <c r="I15" i="1"/>
  <c r="C16" i="1"/>
  <c r="F16" i="1"/>
  <c r="I16" i="1"/>
  <c r="C17" i="1"/>
  <c r="F17" i="1"/>
  <c r="I17" i="1"/>
  <c r="C18" i="1"/>
  <c r="F18" i="1"/>
  <c r="I18" i="1"/>
  <c r="C19" i="1"/>
  <c r="F19" i="1"/>
  <c r="I19" i="1"/>
  <c r="C20" i="1"/>
  <c r="F20" i="1"/>
  <c r="I20" i="1"/>
  <c r="C21" i="1"/>
  <c r="F21" i="1"/>
  <c r="I21" i="1"/>
  <c r="C22" i="1"/>
  <c r="F22" i="1"/>
  <c r="I22" i="1"/>
  <c r="C23" i="1"/>
  <c r="F23" i="1"/>
  <c r="I23" i="1"/>
  <c r="D25" i="1"/>
  <c r="E25" i="1"/>
  <c r="G25" i="1"/>
  <c r="H25" i="1"/>
  <c r="J25" i="1"/>
  <c r="J8" i="1" s="1"/>
  <c r="K25" i="1"/>
  <c r="C26" i="1"/>
  <c r="C25" i="1" s="1"/>
  <c r="F26" i="1"/>
  <c r="F25" i="1" s="1"/>
  <c r="I26" i="1"/>
  <c r="C27" i="1"/>
  <c r="F27" i="1"/>
  <c r="I27" i="1"/>
  <c r="I25" i="1" s="1"/>
  <c r="C28" i="1"/>
  <c r="F28" i="1"/>
  <c r="I28" i="1"/>
  <c r="C29" i="1"/>
  <c r="F29" i="1"/>
  <c r="I29" i="1"/>
  <c r="C30" i="1"/>
  <c r="F30" i="1"/>
  <c r="I30" i="1"/>
  <c r="C31" i="1"/>
  <c r="F31" i="1"/>
  <c r="I31" i="1"/>
  <c r="C32" i="1"/>
  <c r="F32" i="1"/>
  <c r="I32" i="1"/>
  <c r="C33" i="1"/>
  <c r="F33" i="1"/>
  <c r="I33" i="1"/>
  <c r="C34" i="1"/>
  <c r="F34" i="1"/>
  <c r="I34" i="1"/>
  <c r="D36" i="1"/>
  <c r="E36" i="1"/>
  <c r="G36" i="1"/>
  <c r="H36" i="1"/>
  <c r="J36" i="1"/>
  <c r="K36" i="1"/>
  <c r="C37" i="1"/>
  <c r="C36" i="1" s="1"/>
  <c r="F37" i="1"/>
  <c r="F36" i="1" s="1"/>
  <c r="I37" i="1"/>
  <c r="C38" i="1"/>
  <c r="F38" i="1"/>
  <c r="I38" i="1"/>
  <c r="I36" i="1" s="1"/>
  <c r="C39" i="1"/>
  <c r="F39" i="1"/>
  <c r="I39" i="1"/>
  <c r="C40" i="1"/>
  <c r="F40" i="1"/>
  <c r="I40" i="1"/>
  <c r="C41" i="1"/>
  <c r="F41" i="1"/>
  <c r="I41" i="1"/>
  <c r="C42" i="1"/>
  <c r="F42" i="1"/>
  <c r="I42" i="1"/>
  <c r="C43" i="1"/>
  <c r="F43" i="1"/>
  <c r="I43" i="1"/>
  <c r="C44" i="1"/>
  <c r="F44" i="1"/>
  <c r="I44" i="1"/>
  <c r="C45" i="1"/>
  <c r="F45" i="1"/>
  <c r="I45" i="1"/>
  <c r="C46" i="1"/>
  <c r="F46" i="1"/>
  <c r="I46" i="1"/>
  <c r="C47" i="1"/>
  <c r="F47" i="1"/>
  <c r="I47" i="1"/>
  <c r="C48" i="1"/>
  <c r="F48" i="1"/>
  <c r="I48" i="1"/>
  <c r="C49" i="1"/>
  <c r="F49" i="1"/>
  <c r="I49" i="1"/>
  <c r="C50" i="1"/>
  <c r="F50" i="1"/>
  <c r="I50" i="1"/>
  <c r="C51" i="1"/>
  <c r="F51" i="1"/>
  <c r="I51" i="1"/>
  <c r="C52" i="1"/>
  <c r="F52" i="1"/>
  <c r="I52" i="1"/>
  <c r="C53" i="1"/>
  <c r="F53" i="1"/>
  <c r="I53" i="1"/>
  <c r="C54" i="1"/>
  <c r="F54" i="1"/>
  <c r="I54" i="1"/>
  <c r="C55" i="1"/>
  <c r="F55" i="1"/>
  <c r="I55" i="1"/>
  <c r="C56" i="1"/>
  <c r="F56" i="1"/>
  <c r="I56" i="1"/>
  <c r="C57" i="1"/>
  <c r="F57" i="1"/>
  <c r="I57" i="1"/>
  <c r="C58" i="1"/>
  <c r="F58" i="1"/>
  <c r="I58" i="1"/>
  <c r="C59" i="1"/>
  <c r="F59" i="1"/>
  <c r="I59" i="1"/>
  <c r="C60" i="1"/>
  <c r="F60" i="1"/>
  <c r="I60" i="1"/>
  <c r="C61" i="1"/>
  <c r="F61" i="1"/>
  <c r="I61" i="1"/>
  <c r="C62" i="1"/>
  <c r="F62" i="1"/>
  <c r="I62" i="1"/>
  <c r="C63" i="1"/>
  <c r="F63" i="1"/>
  <c r="I63" i="1"/>
  <c r="C64" i="1"/>
  <c r="F64" i="1"/>
  <c r="I64" i="1"/>
  <c r="C65" i="1"/>
  <c r="F65" i="1"/>
  <c r="I65" i="1"/>
  <c r="C66" i="1"/>
  <c r="F66" i="1"/>
  <c r="I66" i="1"/>
  <c r="C67" i="1"/>
  <c r="F67" i="1"/>
  <c r="I67" i="1"/>
  <c r="C68" i="1"/>
  <c r="F68" i="1"/>
  <c r="I68" i="1"/>
  <c r="C69" i="1"/>
  <c r="F69" i="1"/>
  <c r="I69" i="1"/>
  <c r="C70" i="1"/>
  <c r="F70" i="1"/>
  <c r="I70" i="1"/>
  <c r="D72" i="1"/>
  <c r="E72" i="1"/>
  <c r="G72" i="1"/>
  <c r="H72" i="1"/>
  <c r="J72" i="1"/>
  <c r="K72" i="1"/>
  <c r="C73" i="1"/>
  <c r="C72" i="1" s="1"/>
  <c r="F73" i="1"/>
  <c r="F72" i="1" s="1"/>
  <c r="I73" i="1"/>
  <c r="I72" i="1" s="1"/>
  <c r="C74" i="1"/>
  <c r="F74" i="1"/>
  <c r="I74" i="1"/>
  <c r="C75" i="1"/>
  <c r="F75" i="1"/>
  <c r="I75" i="1"/>
  <c r="C76" i="1"/>
  <c r="F76" i="1"/>
  <c r="I76" i="1"/>
  <c r="C77" i="1"/>
  <c r="F77" i="1"/>
  <c r="I77" i="1"/>
  <c r="C78" i="1"/>
  <c r="F78" i="1"/>
  <c r="I78" i="1"/>
  <c r="C79" i="1"/>
  <c r="F79" i="1"/>
  <c r="I79" i="1"/>
  <c r="C80" i="1"/>
  <c r="F80" i="1"/>
  <c r="I80" i="1"/>
  <c r="C81" i="1"/>
  <c r="F81" i="1"/>
  <c r="I81" i="1"/>
  <c r="C82" i="1"/>
  <c r="F82" i="1"/>
  <c r="I82" i="1"/>
  <c r="C83" i="1"/>
  <c r="F83" i="1"/>
  <c r="I83" i="1"/>
  <c r="C84" i="1"/>
  <c r="F84" i="1"/>
  <c r="I84" i="1"/>
  <c r="C85" i="1"/>
  <c r="F85" i="1"/>
  <c r="I85" i="1"/>
  <c r="C86" i="1"/>
  <c r="F86" i="1"/>
  <c r="I86" i="1"/>
  <c r="C87" i="1"/>
  <c r="F87" i="1"/>
  <c r="I87" i="1"/>
  <c r="C88" i="1"/>
  <c r="F88" i="1"/>
  <c r="I88" i="1"/>
  <c r="C89" i="1"/>
  <c r="F89" i="1"/>
  <c r="I89" i="1"/>
  <c r="C90" i="1"/>
  <c r="F90" i="1"/>
  <c r="I90" i="1"/>
  <c r="C91" i="1"/>
  <c r="F91" i="1"/>
  <c r="I91" i="1"/>
  <c r="C92" i="1"/>
  <c r="F92" i="1"/>
  <c r="I92" i="1"/>
  <c r="C93" i="1"/>
  <c r="F93" i="1"/>
  <c r="I93" i="1"/>
  <c r="C94" i="1"/>
  <c r="F94" i="1"/>
  <c r="I94" i="1"/>
  <c r="C95" i="1"/>
  <c r="F95" i="1"/>
  <c r="I95" i="1"/>
  <c r="C96" i="1"/>
  <c r="F96" i="1"/>
  <c r="I96" i="1"/>
  <c r="C97" i="1"/>
  <c r="F97" i="1"/>
  <c r="I97" i="1"/>
  <c r="C98" i="1"/>
  <c r="F98" i="1"/>
  <c r="I98" i="1"/>
  <c r="C99" i="1"/>
  <c r="F99" i="1"/>
  <c r="I99" i="1"/>
  <c r="C100" i="1"/>
  <c r="F100" i="1"/>
  <c r="I100" i="1"/>
  <c r="C101" i="1"/>
  <c r="F101" i="1"/>
  <c r="I101" i="1"/>
  <c r="C102" i="1"/>
  <c r="F102" i="1"/>
  <c r="I102" i="1"/>
  <c r="D104" i="1"/>
  <c r="E104" i="1"/>
  <c r="G104" i="1"/>
  <c r="H104" i="1"/>
  <c r="J104" i="1"/>
  <c r="K104" i="1"/>
  <c r="C105" i="1"/>
  <c r="F105" i="1"/>
  <c r="F104" i="1" s="1"/>
  <c r="I105" i="1"/>
  <c r="C106" i="1"/>
  <c r="F106" i="1"/>
  <c r="I106" i="1"/>
  <c r="I104" i="1" s="1"/>
  <c r="C107" i="1"/>
  <c r="C104" i="1" s="1"/>
  <c r="F107" i="1"/>
  <c r="I107" i="1"/>
  <c r="C108" i="1"/>
  <c r="F108" i="1"/>
  <c r="I108" i="1"/>
  <c r="C109" i="1"/>
  <c r="F109" i="1"/>
  <c r="I109" i="1"/>
  <c r="C110" i="1"/>
  <c r="F110" i="1"/>
  <c r="I110" i="1"/>
  <c r="C111" i="1"/>
  <c r="F111" i="1"/>
  <c r="I111" i="1"/>
  <c r="C112" i="1"/>
  <c r="F112" i="1"/>
  <c r="I112" i="1"/>
  <c r="C113" i="1"/>
  <c r="F113" i="1"/>
  <c r="I113" i="1"/>
  <c r="C114" i="1"/>
  <c r="F114" i="1"/>
  <c r="I114" i="1"/>
  <c r="C115" i="1"/>
  <c r="F115" i="1"/>
  <c r="I115" i="1"/>
  <c r="C116" i="1"/>
  <c r="F116" i="1"/>
  <c r="I116" i="1"/>
  <c r="C117" i="1"/>
  <c r="F117" i="1"/>
  <c r="I117" i="1"/>
  <c r="C118" i="1"/>
  <c r="F118" i="1"/>
  <c r="I118" i="1"/>
  <c r="C119" i="1"/>
  <c r="F119" i="1"/>
  <c r="I119" i="1"/>
  <c r="C120" i="1"/>
  <c r="F120" i="1"/>
  <c r="I120" i="1"/>
  <c r="C121" i="1"/>
  <c r="F121" i="1"/>
  <c r="I121" i="1"/>
  <c r="D123" i="1"/>
  <c r="E123" i="1"/>
  <c r="G123" i="1"/>
  <c r="H123" i="1"/>
  <c r="J123" i="1"/>
  <c r="K123" i="1"/>
  <c r="C124" i="1"/>
  <c r="C123" i="1" s="1"/>
  <c r="F124" i="1"/>
  <c r="F123" i="1" s="1"/>
  <c r="I124" i="1"/>
  <c r="I123" i="1" s="1"/>
  <c r="C125" i="1"/>
  <c r="F125" i="1"/>
  <c r="I125" i="1"/>
  <c r="C126" i="1"/>
  <c r="F126" i="1"/>
  <c r="I126" i="1"/>
  <c r="C8" i="1" l="1"/>
  <c r="I8" i="1"/>
</calcChain>
</file>

<file path=xl/sharedStrings.xml><?xml version="1.0" encoding="utf-8"?>
<sst xmlns="http://schemas.openxmlformats.org/spreadsheetml/2006/main" count="126" uniqueCount="119">
  <si>
    <t>Fuente: Ministerio del Interior. Dirección General de Migraciones.</t>
  </si>
  <si>
    <t>Nueva Zelanda</t>
  </si>
  <si>
    <t>Vanuatu</t>
  </si>
  <si>
    <t>Australia</t>
  </si>
  <si>
    <t>Oceanía</t>
  </si>
  <si>
    <t>Zambia</t>
  </si>
  <si>
    <t>Sudáfrica</t>
  </si>
  <si>
    <t>Sierra Leona</t>
  </si>
  <si>
    <t>Senegal</t>
  </si>
  <si>
    <t>Rwanda</t>
  </si>
  <si>
    <t>Nigeria</t>
  </si>
  <si>
    <t>Mozambique</t>
  </si>
  <si>
    <t>Marruecos</t>
  </si>
  <si>
    <t>Mali</t>
  </si>
  <si>
    <t>Malawi </t>
  </si>
  <si>
    <t>Kenya</t>
  </si>
  <si>
    <t>Egipto</t>
  </si>
  <si>
    <t>Camerún</t>
  </si>
  <si>
    <t>Congo</t>
  </si>
  <si>
    <t>Benín</t>
  </si>
  <si>
    <t>Argelia</t>
  </si>
  <si>
    <t>Angola</t>
  </si>
  <si>
    <t>África</t>
  </si>
  <si>
    <t>Vietnam</t>
  </si>
  <si>
    <t>Uzbekistán</t>
  </si>
  <si>
    <t>Turquía</t>
  </si>
  <si>
    <t>Tayikistán</t>
  </si>
  <si>
    <t>Tailandia</t>
  </si>
  <si>
    <t>Siria</t>
  </si>
  <si>
    <t>Rusia</t>
  </si>
  <si>
    <t>República Popular Democrática de Laos</t>
  </si>
  <si>
    <t>República Popular de China</t>
  </si>
  <si>
    <t>República Islámica de Irán</t>
  </si>
  <si>
    <t>República de Yemen</t>
  </si>
  <si>
    <t>República de China (Taiwán)</t>
  </si>
  <si>
    <t>República de Corea</t>
  </si>
  <si>
    <t>Palestina</t>
  </si>
  <si>
    <t>Pakistán</t>
  </si>
  <si>
    <t>Mongolia</t>
  </si>
  <si>
    <t>Malasia</t>
  </si>
  <si>
    <t>Líbano</t>
  </si>
  <si>
    <t>Kuwait</t>
  </si>
  <si>
    <t>Kazajstán</t>
  </si>
  <si>
    <t>Jordania</t>
  </si>
  <si>
    <t>Japón</t>
  </si>
  <si>
    <t xml:space="preserve">Israel </t>
  </si>
  <si>
    <t>Iraq</t>
  </si>
  <si>
    <t>Indonesia</t>
  </si>
  <si>
    <t>India</t>
  </si>
  <si>
    <t>Filipinas</t>
  </si>
  <si>
    <t>Bangladesh</t>
  </si>
  <si>
    <t>Arabia Saudita</t>
  </si>
  <si>
    <t>Afganistán</t>
  </si>
  <si>
    <t>Asia</t>
  </si>
  <si>
    <t>Ucrania</t>
  </si>
  <si>
    <t>Suiza</t>
  </si>
  <si>
    <t>Suecia</t>
  </si>
  <si>
    <t>República de Serbia</t>
  </si>
  <si>
    <t xml:space="preserve">Rumania </t>
  </si>
  <si>
    <t>República Eslovaca</t>
  </si>
  <si>
    <t>República Checa</t>
  </si>
  <si>
    <t xml:space="preserve">Reino Unido </t>
  </si>
  <si>
    <t>Portugal</t>
  </si>
  <si>
    <t>Polonia</t>
  </si>
  <si>
    <t>Noruega</t>
  </si>
  <si>
    <t>Malta</t>
  </si>
  <si>
    <t>Luxemburgo</t>
  </si>
  <si>
    <t>Lituania</t>
  </si>
  <si>
    <t>Liechtenstein</t>
  </si>
  <si>
    <t>Letonia</t>
  </si>
  <si>
    <t>Italia</t>
  </si>
  <si>
    <t>Irlanda</t>
  </si>
  <si>
    <t>Hungría</t>
  </si>
  <si>
    <t>Holanda</t>
  </si>
  <si>
    <t>Grecia</t>
  </si>
  <si>
    <t>Francia</t>
  </si>
  <si>
    <t>Finlandia</t>
  </si>
  <si>
    <t>España</t>
  </si>
  <si>
    <t>Eslovenia</t>
  </si>
  <si>
    <t>Dinamarca</t>
  </si>
  <si>
    <t>Croacia</t>
  </si>
  <si>
    <t>Chipre</t>
  </si>
  <si>
    <t>Bulgaria</t>
  </si>
  <si>
    <t>Bielorrusia</t>
  </si>
  <si>
    <t>Bélgica</t>
  </si>
  <si>
    <t>Austria</t>
  </si>
  <si>
    <t>Alemania</t>
  </si>
  <si>
    <t>Albania</t>
  </si>
  <si>
    <t>Europa</t>
  </si>
  <si>
    <t>Venezuela</t>
  </si>
  <si>
    <t>Uruguay</t>
  </si>
  <si>
    <t>Perú</t>
  </si>
  <si>
    <t>Ecuador</t>
  </si>
  <si>
    <t>Colombia</t>
  </si>
  <si>
    <t>Chile</t>
  </si>
  <si>
    <t>Brasil</t>
  </si>
  <si>
    <t>Bolivia</t>
  </si>
  <si>
    <t>Argentina</t>
  </si>
  <si>
    <t>América del Sur</t>
  </si>
  <si>
    <t>República Dominicana</t>
  </si>
  <si>
    <t>Panamá</t>
  </si>
  <si>
    <t>Nicaragua</t>
  </si>
  <si>
    <t>México</t>
  </si>
  <si>
    <t>Jamaica</t>
  </si>
  <si>
    <t>Honduras</t>
  </si>
  <si>
    <t>Haití</t>
  </si>
  <si>
    <t>Guatemala</t>
  </si>
  <si>
    <t>Estados Unidos</t>
  </si>
  <si>
    <t>El Salvador</t>
  </si>
  <si>
    <t>Cuba</t>
  </si>
  <si>
    <t>Costa Rica</t>
  </si>
  <si>
    <t>Canadá</t>
  </si>
  <si>
    <t>América del Norte, Central e Insular</t>
  </si>
  <si>
    <t>Total</t>
  </si>
  <si>
    <t>Mujeres</t>
  </si>
  <si>
    <t>Hombres</t>
  </si>
  <si>
    <t>Año y sexo</t>
  </si>
  <si>
    <t>País de origen</t>
  </si>
  <si>
    <t>Cuadro 2.3.1. Inmigrantes en admisión permanente por año y sexo, según país de origen. Periodo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</si>
</sst>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 applyNumberFormat="0" applyFill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165" fontId="17" fillId="12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7" fillId="16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7" fillId="20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165" fontId="17" fillId="24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165" fontId="17" fillId="28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165" fontId="17" fillId="32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3" fillId="47" borderId="0" applyNumberFormat="0" applyBorder="0" applyAlignment="0" applyProtection="0"/>
    <xf numFmtId="165" fontId="23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6" fillId="2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165" fontId="11" fillId="6" borderId="4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7" fillId="48" borderId="18" applyNumberFormat="0" applyAlignment="0" applyProtection="0"/>
    <xf numFmtId="165" fontId="27" fillId="48" borderId="18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165" fontId="13" fillId="7" borderId="7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8" fillId="49" borderId="19" applyNumberFormat="0" applyAlignment="0" applyProtection="0"/>
    <xf numFmtId="165" fontId="28" fillId="49" borderId="19" applyNumberFormat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165" fontId="12" fillId="0" borderId="6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0" fontId="29" fillId="0" borderId="20" applyNumberFormat="0" applyFill="0" applyAlignment="0" applyProtection="0"/>
    <xf numFmtId="165" fontId="29" fillId="0" borderId="20" applyNumberFormat="0" applyFill="0" applyAlignment="0" applyProtection="0"/>
    <xf numFmtId="166" fontId="2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165" fontId="17" fillId="9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0" borderId="0" applyNumberFormat="0" applyBorder="0" applyAlignment="0" applyProtection="0"/>
    <xf numFmtId="165" fontId="23" fillId="50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165" fontId="17" fillId="13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1" borderId="0" applyNumberFormat="0" applyBorder="0" applyAlignment="0" applyProtection="0"/>
    <xf numFmtId="165" fontId="23" fillId="51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165" fontId="17" fillId="17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52" borderId="0" applyNumberFormat="0" applyBorder="0" applyAlignment="0" applyProtection="0"/>
    <xf numFmtId="165" fontId="23" fillId="52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165" fontId="17" fillId="21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5" borderId="0" applyNumberFormat="0" applyBorder="0" applyAlignment="0" applyProtection="0"/>
    <xf numFmtId="165" fontId="23" fillId="45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165" fontId="17" fillId="25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46" borderId="0" applyNumberFormat="0" applyBorder="0" applyAlignment="0" applyProtection="0"/>
    <xf numFmtId="165" fontId="23" fillId="46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165" fontId="17" fillId="29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3" fillId="53" borderId="0" applyNumberFormat="0" applyBorder="0" applyAlignment="0" applyProtection="0"/>
    <xf numFmtId="165" fontId="23" fillId="53" borderId="0" applyNumberFormat="0" applyBorder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165" fontId="9" fillId="5" borderId="4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25" fillId="39" borderId="18" applyNumberFormat="0" applyAlignment="0" applyProtection="0"/>
    <xf numFmtId="165" fontId="25" fillId="39" borderId="18" applyNumberFormat="0" applyAlignment="0" applyProtection="0"/>
    <xf numFmtId="0" fontId="1" fillId="0" borderId="0" applyNumberFormat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ont="0" applyFill="0" applyBorder="0" applyAlignment="0" applyProtection="0"/>
    <xf numFmtId="0" fontId="31" fillId="54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65" fontId="7" fillId="3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4" fillId="0" borderId="0" applyFill="0" applyBorder="0" applyAlignment="0" applyProtection="0"/>
    <xf numFmtId="174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ill="0" applyBorder="0" applyAlignment="0" applyProtection="0"/>
    <xf numFmtId="175" fontId="18" fillId="0" borderId="0" applyFon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6" fontId="24" fillId="0" borderId="0" applyFill="0" applyBorder="0" applyAlignment="0" applyProtection="0"/>
    <xf numFmtId="175" fontId="38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4" fillId="0" borderId="0" applyFill="0" applyBorder="0" applyAlignment="0" applyProtection="0"/>
    <xf numFmtId="174" fontId="24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32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0" borderId="0" applyFill="0" applyBorder="0" applyAlignment="0" applyProtection="0"/>
    <xf numFmtId="183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24" fillId="0" borderId="0" applyFont="0" applyFill="0" applyBorder="0" applyAlignment="0" applyProtection="0"/>
    <xf numFmtId="179" fontId="40" fillId="0" borderId="0" applyFont="0" applyFill="0" applyBorder="0" applyAlignment="0" applyProtection="0"/>
    <xf numFmtId="185" fontId="24" fillId="0" borderId="0" applyFont="0" applyFill="0" applyBorder="0" applyAlignment="0" applyProtection="0"/>
    <xf numFmtId="184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 applyFill="0" applyBorder="0" applyAlignment="0" applyProtection="0"/>
    <xf numFmtId="179" fontId="18" fillId="0" borderId="0" applyFont="0" applyFill="0" applyBorder="0" applyAlignment="0" applyProtection="0"/>
    <xf numFmtId="179" fontId="24" fillId="0" borderId="0" applyFont="0" applyFill="0" applyBorder="0" applyAlignment="0" applyProtection="0"/>
    <xf numFmtId="186" fontId="24" fillId="0" borderId="0" applyFill="0" applyBorder="0" applyAlignment="0" applyProtection="0"/>
    <xf numFmtId="43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38" fillId="0" borderId="0" applyFont="0" applyFill="0" applyBorder="0" applyAlignment="0" applyProtection="0"/>
    <xf numFmtId="188" fontId="22" fillId="0" borderId="0" applyFont="0" applyFill="0" applyBorder="0" applyAlignment="0" applyProtection="0"/>
    <xf numFmtId="179" fontId="38" fillId="0" borderId="0" applyFont="0" applyFill="0" applyBorder="0" applyAlignment="0" applyProtection="0"/>
    <xf numFmtId="181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4" fontId="24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4" fillId="0" borderId="0" applyFill="0" applyBorder="0" applyAlignment="0" applyProtection="0"/>
    <xf numFmtId="181" fontId="1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6" fontId="24" fillId="0" borderId="0" applyFill="0" applyBorder="0" applyAlignment="0" applyProtection="0"/>
    <xf numFmtId="181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79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3" fontId="24" fillId="0" borderId="0" applyFill="0" applyBorder="0" applyAlignment="0" applyProtection="0"/>
    <xf numFmtId="190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0" fontId="41" fillId="0" borderId="0" applyNumberFormat="0" applyBorder="0" applyProtection="0"/>
    <xf numFmtId="190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0" borderId="0" applyNumberFormat="0" applyBorder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9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0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4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8" fillId="4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2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0" fontId="22" fillId="0" borderId="0"/>
    <xf numFmtId="37" fontId="40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0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5" fontId="43" fillId="0" borderId="0"/>
    <xf numFmtId="37" fontId="40" fillId="0" borderId="0"/>
    <xf numFmtId="0" fontId="1" fillId="0" borderId="0"/>
    <xf numFmtId="195" fontId="43" fillId="0" borderId="0"/>
    <xf numFmtId="37" fontId="40" fillId="0" borderId="0"/>
    <xf numFmtId="196" fontId="43" fillId="0" borderId="0"/>
    <xf numFmtId="195" fontId="43" fillId="0" borderId="0"/>
    <xf numFmtId="37" fontId="40" fillId="0" borderId="0"/>
    <xf numFmtId="196" fontId="43" fillId="0" borderId="0"/>
    <xf numFmtId="195" fontId="43" fillId="0" borderId="0"/>
    <xf numFmtId="37" fontId="40" fillId="0" borderId="0"/>
    <xf numFmtId="196" fontId="43" fillId="0" borderId="0"/>
    <xf numFmtId="37" fontId="40" fillId="0" borderId="0"/>
    <xf numFmtId="196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22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5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5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0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0" fontId="18" fillId="0" borderId="0" applyNumberFormat="0" applyFill="0" applyBorder="0" applyAlignment="0" applyProtection="0"/>
    <xf numFmtId="195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5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6" fontId="43" fillId="0" borderId="0"/>
    <xf numFmtId="195" fontId="43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6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5" fontId="1" fillId="0" borderId="0"/>
    <xf numFmtId="0" fontId="24" fillId="0" borderId="0"/>
    <xf numFmtId="0" fontId="24" fillId="0" borderId="0"/>
    <xf numFmtId="165" fontId="1" fillId="0" borderId="0"/>
    <xf numFmtId="0" fontId="24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5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0" fillId="0" borderId="0"/>
    <xf numFmtId="0" fontId="24" fillId="0" borderId="0"/>
    <xf numFmtId="0" fontId="44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24" fillId="56" borderId="21" applyNumberFormat="0" applyFont="0" applyAlignment="0" applyProtection="0"/>
    <xf numFmtId="165" fontId="24" fillId="56" borderId="21" applyNumberFormat="0" applyFont="0" applyAlignment="0" applyProtection="0"/>
    <xf numFmtId="165" fontId="24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0" fontId="22" fillId="56" borderId="21" applyNumberFormat="0" applyFont="0" applyAlignment="0" applyProtection="0"/>
    <xf numFmtId="165" fontId="22" fillId="56" borderId="21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165" fontId="10" fillId="6" borderId="5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52" fillId="48" borderId="22" applyNumberFormat="0" applyAlignment="0" applyProtection="0"/>
    <xf numFmtId="165" fontId="52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165" fontId="3" fillId="0" borderId="1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165" fontId="4" fillId="0" borderId="2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8" fillId="0" borderId="24" applyNumberFormat="0" applyFill="0" applyAlignment="0" applyProtection="0"/>
    <xf numFmtId="165" fontId="58" fillId="0" borderId="24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165" fontId="5" fillId="0" borderId="3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165" fontId="16" fillId="0" borderId="9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</cellStyleXfs>
  <cellXfs count="2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Border="1"/>
    <xf numFmtId="0" fontId="18" fillId="0" borderId="10" xfId="0" applyFont="1" applyFill="1" applyBorder="1"/>
    <xf numFmtId="164" fontId="18" fillId="0" borderId="0" xfId="0" applyNumberFormat="1" applyFont="1" applyFill="1" applyBorder="1" applyAlignment="1">
      <alignment horizontal="right" indent="2"/>
    </xf>
    <xf numFmtId="164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left"/>
    </xf>
    <xf numFmtId="0" fontId="20" fillId="0" borderId="0" xfId="0" applyFont="1" applyFill="1"/>
    <xf numFmtId="164" fontId="20" fillId="0" borderId="0" xfId="0" applyNumberFormat="1" applyFont="1" applyFill="1" applyAlignment="1">
      <alignment horizontal="right" indent="2"/>
    </xf>
    <xf numFmtId="0" fontId="20" fillId="0" borderId="0" xfId="0" applyFont="1" applyFill="1" applyAlignment="1" applyProtection="1">
      <alignment horizontal="left"/>
    </xf>
    <xf numFmtId="164" fontId="20" fillId="0" borderId="0" xfId="0" applyNumberFormat="1" applyFont="1" applyFill="1" applyBorder="1" applyAlignment="1">
      <alignment horizontal="right" indent="2"/>
    </xf>
    <xf numFmtId="0" fontId="18" fillId="0" borderId="0" xfId="0" applyFont="1" applyFill="1" applyBorder="1" applyAlignment="1">
      <alignment horizontal="left"/>
    </xf>
    <xf numFmtId="164" fontId="20" fillId="33" borderId="0" xfId="0" applyNumberFormat="1" applyFont="1" applyFill="1" applyAlignment="1">
      <alignment horizontal="right" indent="2"/>
    </xf>
    <xf numFmtId="0" fontId="20" fillId="33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 vertical="center"/>
    </xf>
    <xf numFmtId="0" fontId="21" fillId="0" borderId="0" xfId="1" applyFill="1"/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showGridLines="0" tabSelected="1" zoomScale="70" zoomScaleNormal="70" workbookViewId="0"/>
  </sheetViews>
  <sheetFormatPr baseColWidth="10" defaultColWidth="11.42578125" defaultRowHeight="12.75"/>
  <cols>
    <col min="1" max="1" width="3.7109375" style="1" customWidth="1"/>
    <col min="2" max="2" width="51.28515625" style="1" customWidth="1"/>
    <col min="3" max="3" width="11.140625" style="1" customWidth="1"/>
    <col min="4" max="5" width="11.42578125" style="1" customWidth="1"/>
    <col min="6" max="6" width="11.140625" style="1" customWidth="1"/>
    <col min="7" max="16384" width="11.42578125" style="1"/>
  </cols>
  <sheetData>
    <row r="1" spans="1:11" ht="15">
      <c r="A1" s="18"/>
    </row>
    <row r="2" spans="1:11">
      <c r="B2" s="1" t="s">
        <v>118</v>
      </c>
    </row>
    <row r="3" spans="1:11" ht="5.0999999999999996" customHeight="1"/>
    <row r="4" spans="1:11" ht="15" customHeight="1">
      <c r="B4" s="19" t="s">
        <v>117</v>
      </c>
      <c r="C4" s="22" t="s">
        <v>116</v>
      </c>
      <c r="D4" s="23"/>
      <c r="E4" s="23"/>
      <c r="F4" s="23"/>
      <c r="G4" s="23"/>
      <c r="H4" s="23"/>
      <c r="I4" s="23"/>
      <c r="J4" s="23"/>
      <c r="K4" s="24"/>
    </row>
    <row r="5" spans="1:11">
      <c r="B5" s="20"/>
      <c r="C5" s="22">
        <v>2019</v>
      </c>
      <c r="D5" s="23"/>
      <c r="E5" s="24"/>
      <c r="F5" s="22">
        <v>2020</v>
      </c>
      <c r="G5" s="23"/>
      <c r="H5" s="24"/>
      <c r="I5" s="22">
        <v>2021</v>
      </c>
      <c r="J5" s="23"/>
      <c r="K5" s="24"/>
    </row>
    <row r="6" spans="1:11">
      <c r="B6" s="21"/>
      <c r="C6" s="17" t="s">
        <v>113</v>
      </c>
      <c r="D6" s="17" t="s">
        <v>115</v>
      </c>
      <c r="E6" s="17" t="s">
        <v>114</v>
      </c>
      <c r="F6" s="17" t="s">
        <v>113</v>
      </c>
      <c r="G6" s="17" t="s">
        <v>115</v>
      </c>
      <c r="H6" s="17" t="s">
        <v>114</v>
      </c>
      <c r="I6" s="17" t="s">
        <v>113</v>
      </c>
      <c r="J6" s="17" t="s">
        <v>115</v>
      </c>
      <c r="K6" s="17" t="s">
        <v>114</v>
      </c>
    </row>
    <row r="7" spans="1:11" ht="3.75" customHeight="1">
      <c r="B7" s="16"/>
    </row>
    <row r="8" spans="1:11" s="9" customFormat="1">
      <c r="A8" s="1"/>
      <c r="B8" s="15" t="s">
        <v>113</v>
      </c>
      <c r="C8" s="14">
        <f t="shared" ref="C8:K8" si="0">SUM(C10,C25,C36,C72,C104,C123)</f>
        <v>14763</v>
      </c>
      <c r="D8" s="14">
        <f t="shared" si="0"/>
        <v>8535</v>
      </c>
      <c r="E8" s="14">
        <f t="shared" si="0"/>
        <v>6228</v>
      </c>
      <c r="F8" s="14">
        <f t="shared" si="0"/>
        <v>12264</v>
      </c>
      <c r="G8" s="14">
        <f t="shared" si="0"/>
        <v>6600</v>
      </c>
      <c r="H8" s="14">
        <f t="shared" si="0"/>
        <v>5664</v>
      </c>
      <c r="I8" s="14">
        <f t="shared" si="0"/>
        <v>12687</v>
      </c>
      <c r="J8" s="14">
        <f t="shared" si="0"/>
        <v>6550</v>
      </c>
      <c r="K8" s="14">
        <f t="shared" si="0"/>
        <v>6137</v>
      </c>
    </row>
    <row r="9" spans="1:11" ht="5.0999999999999996" customHeight="1">
      <c r="B9" s="3"/>
    </row>
    <row r="10" spans="1:11" s="9" customFormat="1">
      <c r="A10" s="1"/>
      <c r="B10" s="11" t="s">
        <v>112</v>
      </c>
      <c r="C10" s="10">
        <f t="shared" ref="C10:K10" si="1">SUM(C11:C23)</f>
        <v>425</v>
      </c>
      <c r="D10" s="10">
        <f t="shared" si="1"/>
        <v>229</v>
      </c>
      <c r="E10" s="10">
        <f t="shared" si="1"/>
        <v>196</v>
      </c>
      <c r="F10" s="10">
        <f t="shared" si="1"/>
        <v>371</v>
      </c>
      <c r="G10" s="10">
        <f t="shared" si="1"/>
        <v>208</v>
      </c>
      <c r="H10" s="10">
        <f t="shared" si="1"/>
        <v>163</v>
      </c>
      <c r="I10" s="10">
        <f t="shared" si="1"/>
        <v>273</v>
      </c>
      <c r="J10" s="10">
        <f t="shared" si="1"/>
        <v>141</v>
      </c>
      <c r="K10" s="10">
        <f t="shared" si="1"/>
        <v>132</v>
      </c>
    </row>
    <row r="11" spans="1:11" ht="14.1" customHeight="1">
      <c r="B11" s="3" t="s">
        <v>111</v>
      </c>
      <c r="C11" s="7">
        <f t="shared" ref="C11:C23" si="2">SUM(D11:E11)</f>
        <v>28</v>
      </c>
      <c r="D11" s="7">
        <v>18</v>
      </c>
      <c r="E11" s="7">
        <v>10</v>
      </c>
      <c r="F11" s="7">
        <f t="shared" ref="F11:F23" si="3">+G11+H11</f>
        <v>21</v>
      </c>
      <c r="G11" s="7">
        <v>11</v>
      </c>
      <c r="H11" s="7">
        <v>10</v>
      </c>
      <c r="I11" s="7">
        <f t="shared" ref="I11:I23" si="4">SUM(J11:K11)</f>
        <v>42</v>
      </c>
      <c r="J11" s="7">
        <v>21</v>
      </c>
      <c r="K11" s="7">
        <v>21</v>
      </c>
    </row>
    <row r="12" spans="1:11" ht="14.1" customHeight="1">
      <c r="B12" s="3" t="s">
        <v>110</v>
      </c>
      <c r="C12" s="7">
        <f t="shared" si="2"/>
        <v>5</v>
      </c>
      <c r="D12" s="7">
        <v>2</v>
      </c>
      <c r="E12" s="7">
        <v>3</v>
      </c>
      <c r="F12" s="7">
        <f t="shared" si="3"/>
        <v>7</v>
      </c>
      <c r="G12" s="7">
        <v>4</v>
      </c>
      <c r="H12" s="7">
        <v>3</v>
      </c>
      <c r="I12" s="7">
        <f t="shared" si="4"/>
        <v>9</v>
      </c>
      <c r="J12" s="7">
        <v>5</v>
      </c>
      <c r="K12" s="7">
        <v>4</v>
      </c>
    </row>
    <row r="13" spans="1:11" ht="14.1" customHeight="1">
      <c r="B13" s="3" t="s">
        <v>109</v>
      </c>
      <c r="C13" s="7">
        <f t="shared" si="2"/>
        <v>97</v>
      </c>
      <c r="D13" s="7">
        <v>51</v>
      </c>
      <c r="E13" s="7">
        <v>46</v>
      </c>
      <c r="F13" s="7">
        <f t="shared" si="3"/>
        <v>72</v>
      </c>
      <c r="G13" s="7">
        <v>39</v>
      </c>
      <c r="H13" s="7">
        <v>33</v>
      </c>
      <c r="I13" s="7">
        <f t="shared" si="4"/>
        <v>39</v>
      </c>
      <c r="J13" s="7">
        <v>19</v>
      </c>
      <c r="K13" s="7">
        <v>20</v>
      </c>
    </row>
    <row r="14" spans="1:11" ht="14.1" customHeight="1">
      <c r="B14" s="3" t="s">
        <v>108</v>
      </c>
      <c r="C14" s="7">
        <f t="shared" si="2"/>
        <v>17</v>
      </c>
      <c r="D14" s="7">
        <v>9</v>
      </c>
      <c r="E14" s="7">
        <v>8</v>
      </c>
      <c r="F14" s="7">
        <f t="shared" si="3"/>
        <v>14</v>
      </c>
      <c r="G14" s="7">
        <v>9</v>
      </c>
      <c r="H14" s="7">
        <v>5</v>
      </c>
      <c r="I14" s="7">
        <f t="shared" si="4"/>
        <v>5</v>
      </c>
      <c r="J14" s="7">
        <v>3</v>
      </c>
      <c r="K14" s="7">
        <v>2</v>
      </c>
    </row>
    <row r="15" spans="1:11" ht="14.1" customHeight="1">
      <c r="B15" s="3" t="s">
        <v>107</v>
      </c>
      <c r="C15" s="7">
        <f t="shared" si="2"/>
        <v>173</v>
      </c>
      <c r="D15" s="7">
        <v>86</v>
      </c>
      <c r="E15" s="7">
        <v>87</v>
      </c>
      <c r="F15" s="7">
        <f t="shared" si="3"/>
        <v>166</v>
      </c>
      <c r="G15" s="7">
        <v>100</v>
      </c>
      <c r="H15" s="7">
        <v>66</v>
      </c>
      <c r="I15" s="7">
        <f t="shared" si="4"/>
        <v>125</v>
      </c>
      <c r="J15" s="7">
        <v>64</v>
      </c>
      <c r="K15" s="7">
        <v>61</v>
      </c>
    </row>
    <row r="16" spans="1:11" ht="14.1" customHeight="1">
      <c r="B16" s="3" t="s">
        <v>106</v>
      </c>
      <c r="C16" s="7">
        <f t="shared" si="2"/>
        <v>19</v>
      </c>
      <c r="D16" s="7">
        <v>12</v>
      </c>
      <c r="E16" s="7">
        <v>7</v>
      </c>
      <c r="F16" s="7">
        <f t="shared" si="3"/>
        <v>12</v>
      </c>
      <c r="G16" s="7">
        <v>5</v>
      </c>
      <c r="H16" s="7">
        <v>7</v>
      </c>
      <c r="I16" s="7">
        <f t="shared" si="4"/>
        <v>9</v>
      </c>
      <c r="J16" s="7">
        <v>6</v>
      </c>
      <c r="K16" s="7">
        <v>3</v>
      </c>
    </row>
    <row r="17" spans="1:11" ht="14.1" customHeight="1">
      <c r="B17" s="3" t="s">
        <v>105</v>
      </c>
      <c r="C17" s="7">
        <f t="shared" si="2"/>
        <v>3</v>
      </c>
      <c r="D17" s="7">
        <v>2</v>
      </c>
      <c r="E17" s="7">
        <v>1</v>
      </c>
      <c r="F17" s="7">
        <f t="shared" si="3"/>
        <v>2</v>
      </c>
      <c r="G17" s="7">
        <v>0</v>
      </c>
      <c r="H17" s="7">
        <v>2</v>
      </c>
      <c r="I17" s="7">
        <f t="shared" si="4"/>
        <v>2</v>
      </c>
      <c r="J17" s="7">
        <v>1</v>
      </c>
      <c r="K17" s="7">
        <v>1</v>
      </c>
    </row>
    <row r="18" spans="1:11" ht="13.5" customHeight="1">
      <c r="B18" s="3" t="s">
        <v>104</v>
      </c>
      <c r="C18" s="7">
        <f t="shared" si="2"/>
        <v>7</v>
      </c>
      <c r="D18" s="7">
        <v>5</v>
      </c>
      <c r="E18" s="7">
        <v>2</v>
      </c>
      <c r="F18" s="7">
        <f t="shared" si="3"/>
        <v>8</v>
      </c>
      <c r="G18" s="7">
        <v>4</v>
      </c>
      <c r="H18" s="7">
        <v>4</v>
      </c>
      <c r="I18" s="7">
        <f t="shared" si="4"/>
        <v>3</v>
      </c>
      <c r="J18" s="7">
        <v>1</v>
      </c>
      <c r="K18" s="7">
        <v>2</v>
      </c>
    </row>
    <row r="19" spans="1:11" ht="14.1" customHeight="1">
      <c r="B19" s="3" t="s">
        <v>103</v>
      </c>
      <c r="C19" s="7">
        <f t="shared" si="2"/>
        <v>1</v>
      </c>
      <c r="D19" s="7">
        <v>1</v>
      </c>
      <c r="E19" s="7">
        <v>0</v>
      </c>
      <c r="F19" s="7">
        <f t="shared" si="3"/>
        <v>0</v>
      </c>
      <c r="G19" s="7">
        <v>0</v>
      </c>
      <c r="H19" s="7">
        <v>0</v>
      </c>
      <c r="I19" s="7">
        <f t="shared" si="4"/>
        <v>0</v>
      </c>
      <c r="J19" s="7">
        <v>0</v>
      </c>
      <c r="K19" s="7">
        <v>0</v>
      </c>
    </row>
    <row r="20" spans="1:11" ht="14.1" customHeight="1">
      <c r="B20" s="3" t="s">
        <v>102</v>
      </c>
      <c r="C20" s="7">
        <f t="shared" si="2"/>
        <v>46</v>
      </c>
      <c r="D20" s="7">
        <v>31</v>
      </c>
      <c r="E20" s="7">
        <v>15</v>
      </c>
      <c r="F20" s="7">
        <f t="shared" si="3"/>
        <v>51</v>
      </c>
      <c r="G20" s="7">
        <v>25</v>
      </c>
      <c r="H20" s="7">
        <v>26</v>
      </c>
      <c r="I20" s="7">
        <f t="shared" si="4"/>
        <v>32</v>
      </c>
      <c r="J20" s="7">
        <v>17</v>
      </c>
      <c r="K20" s="7">
        <v>15</v>
      </c>
    </row>
    <row r="21" spans="1:11" ht="14.1" customHeight="1">
      <c r="B21" s="3" t="s">
        <v>101</v>
      </c>
      <c r="C21" s="7">
        <f t="shared" si="2"/>
        <v>18</v>
      </c>
      <c r="D21" s="7">
        <v>7</v>
      </c>
      <c r="E21" s="7">
        <v>11</v>
      </c>
      <c r="F21" s="7">
        <f t="shared" si="3"/>
        <v>4</v>
      </c>
      <c r="G21" s="7">
        <v>3</v>
      </c>
      <c r="H21" s="7">
        <v>1</v>
      </c>
      <c r="I21" s="7">
        <f t="shared" si="4"/>
        <v>2</v>
      </c>
      <c r="J21" s="7">
        <v>2</v>
      </c>
      <c r="K21" s="7">
        <v>0</v>
      </c>
    </row>
    <row r="22" spans="1:11" ht="14.1" customHeight="1">
      <c r="B22" s="3" t="s">
        <v>100</v>
      </c>
      <c r="C22" s="7">
        <f t="shared" si="2"/>
        <v>3</v>
      </c>
      <c r="D22" s="7">
        <v>1</v>
      </c>
      <c r="E22" s="7">
        <v>2</v>
      </c>
      <c r="F22" s="7">
        <f t="shared" si="3"/>
        <v>1</v>
      </c>
      <c r="G22" s="7">
        <v>0</v>
      </c>
      <c r="H22" s="7">
        <v>1</v>
      </c>
      <c r="I22" s="7">
        <f t="shared" si="4"/>
        <v>2</v>
      </c>
      <c r="J22" s="7">
        <v>1</v>
      </c>
      <c r="K22" s="7">
        <v>1</v>
      </c>
    </row>
    <row r="23" spans="1:11" ht="14.1" customHeight="1">
      <c r="B23" s="3" t="s">
        <v>99</v>
      </c>
      <c r="C23" s="7">
        <f t="shared" si="2"/>
        <v>8</v>
      </c>
      <c r="D23" s="7">
        <v>4</v>
      </c>
      <c r="E23" s="7">
        <v>4</v>
      </c>
      <c r="F23" s="7">
        <f t="shared" si="3"/>
        <v>13</v>
      </c>
      <c r="G23" s="7">
        <v>8</v>
      </c>
      <c r="H23" s="7">
        <v>5</v>
      </c>
      <c r="I23" s="7">
        <f t="shared" si="4"/>
        <v>3</v>
      </c>
      <c r="J23" s="7">
        <v>1</v>
      </c>
      <c r="K23" s="7">
        <v>2</v>
      </c>
    </row>
    <row r="24" spans="1:11" ht="5.0999999999999996" customHeight="1">
      <c r="B24" s="3"/>
    </row>
    <row r="25" spans="1:11" s="9" customFormat="1">
      <c r="A25" s="1"/>
      <c r="B25" s="11" t="s">
        <v>98</v>
      </c>
      <c r="C25" s="10">
        <f t="shared" ref="C25:K25" si="5">SUM(C26:C34)</f>
        <v>11915</v>
      </c>
      <c r="D25" s="10">
        <f t="shared" si="5"/>
        <v>6805</v>
      </c>
      <c r="E25" s="10">
        <f t="shared" si="5"/>
        <v>5110</v>
      </c>
      <c r="F25" s="10">
        <f t="shared" si="5"/>
        <v>10286</v>
      </c>
      <c r="G25" s="10">
        <f t="shared" si="5"/>
        <v>5374</v>
      </c>
      <c r="H25" s="10">
        <f t="shared" si="5"/>
        <v>4912</v>
      </c>
      <c r="I25" s="10">
        <f t="shared" si="5"/>
        <v>9636</v>
      </c>
      <c r="J25" s="10">
        <f t="shared" si="5"/>
        <v>4789</v>
      </c>
      <c r="K25" s="10">
        <f t="shared" si="5"/>
        <v>4847</v>
      </c>
    </row>
    <row r="26" spans="1:11" ht="14.1" customHeight="1">
      <c r="B26" s="3" t="s">
        <v>97</v>
      </c>
      <c r="C26" s="7">
        <f t="shared" ref="C26:C34" si="6">SUM(D26:E26)</f>
        <v>2436</v>
      </c>
      <c r="D26" s="7">
        <v>1489</v>
      </c>
      <c r="E26" s="7">
        <v>947</v>
      </c>
      <c r="F26" s="7">
        <f t="shared" ref="F26:F34" si="7">+G26+H26</f>
        <v>2214</v>
      </c>
      <c r="G26" s="7">
        <v>1341</v>
      </c>
      <c r="H26" s="7">
        <v>873</v>
      </c>
      <c r="I26" s="7">
        <f t="shared" ref="I26:I34" si="8">SUM(J26:K26)</f>
        <v>1289</v>
      </c>
      <c r="J26" s="7">
        <v>784</v>
      </c>
      <c r="K26" s="7">
        <v>505</v>
      </c>
    </row>
    <row r="27" spans="1:11" ht="14.1" customHeight="1">
      <c r="B27" s="3" t="s">
        <v>96</v>
      </c>
      <c r="C27" s="7">
        <f t="shared" si="6"/>
        <v>154</v>
      </c>
      <c r="D27" s="7">
        <v>89</v>
      </c>
      <c r="E27" s="7">
        <v>65</v>
      </c>
      <c r="F27" s="7">
        <f t="shared" si="7"/>
        <v>107</v>
      </c>
      <c r="G27" s="7">
        <v>69</v>
      </c>
      <c r="H27" s="7">
        <v>38</v>
      </c>
      <c r="I27" s="7">
        <f t="shared" si="8"/>
        <v>132</v>
      </c>
      <c r="J27" s="7">
        <v>73</v>
      </c>
      <c r="K27" s="7">
        <v>59</v>
      </c>
    </row>
    <row r="28" spans="1:11" ht="14.1" customHeight="1">
      <c r="B28" s="3" t="s">
        <v>95</v>
      </c>
      <c r="C28" s="7">
        <f t="shared" si="6"/>
        <v>7902</v>
      </c>
      <c r="D28" s="7">
        <v>4300</v>
      </c>
      <c r="E28" s="7">
        <v>3602</v>
      </c>
      <c r="F28" s="7">
        <f t="shared" si="7"/>
        <v>7044</v>
      </c>
      <c r="G28" s="7">
        <v>3411</v>
      </c>
      <c r="H28" s="7">
        <v>3633</v>
      </c>
      <c r="I28" s="7">
        <f t="shared" si="8"/>
        <v>7598</v>
      </c>
      <c r="J28" s="7">
        <v>3561</v>
      </c>
      <c r="K28" s="7">
        <v>4037</v>
      </c>
    </row>
    <row r="29" spans="1:11" ht="14.1" customHeight="1">
      <c r="B29" s="3" t="s">
        <v>94</v>
      </c>
      <c r="C29" s="7">
        <f t="shared" si="6"/>
        <v>127</v>
      </c>
      <c r="D29" s="7">
        <v>91</v>
      </c>
      <c r="E29" s="7">
        <v>36</v>
      </c>
      <c r="F29" s="7">
        <f t="shared" si="7"/>
        <v>120</v>
      </c>
      <c r="G29" s="7">
        <v>86</v>
      </c>
      <c r="H29" s="7">
        <v>34</v>
      </c>
      <c r="I29" s="7">
        <f t="shared" si="8"/>
        <v>104</v>
      </c>
      <c r="J29" s="7">
        <v>66</v>
      </c>
      <c r="K29" s="7">
        <v>38</v>
      </c>
    </row>
    <row r="30" spans="1:11" ht="13.5" customHeight="1">
      <c r="B30" s="3" t="s">
        <v>93</v>
      </c>
      <c r="C30" s="7">
        <f t="shared" si="6"/>
        <v>127</v>
      </c>
      <c r="D30" s="7">
        <v>84</v>
      </c>
      <c r="E30" s="7">
        <v>43</v>
      </c>
      <c r="F30" s="7">
        <f t="shared" si="7"/>
        <v>89</v>
      </c>
      <c r="G30" s="7">
        <v>53</v>
      </c>
      <c r="H30" s="7">
        <v>36</v>
      </c>
      <c r="I30" s="7">
        <f t="shared" si="8"/>
        <v>88</v>
      </c>
      <c r="J30" s="7">
        <v>53</v>
      </c>
      <c r="K30" s="7">
        <v>35</v>
      </c>
    </row>
    <row r="31" spans="1:11" ht="14.1" customHeight="1">
      <c r="B31" s="3" t="s">
        <v>92</v>
      </c>
      <c r="C31" s="7">
        <f t="shared" si="6"/>
        <v>43</v>
      </c>
      <c r="D31" s="7">
        <v>28</v>
      </c>
      <c r="E31" s="7">
        <v>15</v>
      </c>
      <c r="F31" s="7">
        <f t="shared" si="7"/>
        <v>19</v>
      </c>
      <c r="G31" s="7">
        <v>14</v>
      </c>
      <c r="H31" s="7">
        <v>5</v>
      </c>
      <c r="I31" s="7">
        <f t="shared" si="8"/>
        <v>25</v>
      </c>
      <c r="J31" s="7">
        <v>17</v>
      </c>
      <c r="K31" s="7">
        <v>8</v>
      </c>
    </row>
    <row r="32" spans="1:11" ht="13.5" customHeight="1">
      <c r="B32" s="3" t="s">
        <v>91</v>
      </c>
      <c r="C32" s="7">
        <f t="shared" si="6"/>
        <v>123</v>
      </c>
      <c r="D32" s="7">
        <v>74</v>
      </c>
      <c r="E32" s="7">
        <v>49</v>
      </c>
      <c r="F32" s="7">
        <f t="shared" si="7"/>
        <v>93</v>
      </c>
      <c r="G32" s="7">
        <v>54</v>
      </c>
      <c r="H32" s="7">
        <v>39</v>
      </c>
      <c r="I32" s="7">
        <f t="shared" si="8"/>
        <v>78</v>
      </c>
      <c r="J32" s="7">
        <v>47</v>
      </c>
      <c r="K32" s="7">
        <v>31</v>
      </c>
    </row>
    <row r="33" spans="1:11" ht="14.1" customHeight="1">
      <c r="B33" s="3" t="s">
        <v>90</v>
      </c>
      <c r="C33" s="7">
        <f t="shared" si="6"/>
        <v>570</v>
      </c>
      <c r="D33" s="7">
        <v>419</v>
      </c>
      <c r="E33" s="7">
        <v>151</v>
      </c>
      <c r="F33" s="7">
        <f t="shared" si="7"/>
        <v>247</v>
      </c>
      <c r="G33" s="7">
        <v>167</v>
      </c>
      <c r="H33" s="7">
        <v>80</v>
      </c>
      <c r="I33" s="7">
        <f t="shared" si="8"/>
        <v>143</v>
      </c>
      <c r="J33" s="7">
        <v>102</v>
      </c>
      <c r="K33" s="7">
        <v>41</v>
      </c>
    </row>
    <row r="34" spans="1:11" ht="13.5" customHeight="1">
      <c r="B34" s="3" t="s">
        <v>89</v>
      </c>
      <c r="C34" s="7">
        <f t="shared" si="6"/>
        <v>433</v>
      </c>
      <c r="D34" s="7">
        <v>231</v>
      </c>
      <c r="E34" s="7">
        <v>202</v>
      </c>
      <c r="F34" s="7">
        <f t="shared" si="7"/>
        <v>353</v>
      </c>
      <c r="G34" s="7">
        <v>179</v>
      </c>
      <c r="H34" s="7">
        <v>174</v>
      </c>
      <c r="I34" s="7">
        <f t="shared" si="8"/>
        <v>179</v>
      </c>
      <c r="J34" s="7">
        <v>86</v>
      </c>
      <c r="K34" s="7">
        <v>93</v>
      </c>
    </row>
    <row r="35" spans="1:11" ht="5.0999999999999996" customHeight="1">
      <c r="B35" s="3"/>
    </row>
    <row r="36" spans="1:11" s="9" customFormat="1">
      <c r="A36" s="1"/>
      <c r="B36" s="11" t="s">
        <v>88</v>
      </c>
      <c r="C36" s="10">
        <f t="shared" ref="C36:K36" si="9">SUM(C37:C70)</f>
        <v>1842</v>
      </c>
      <c r="D36" s="10">
        <f t="shared" si="9"/>
        <v>1110</v>
      </c>
      <c r="E36" s="10">
        <f t="shared" si="9"/>
        <v>732</v>
      </c>
      <c r="F36" s="10">
        <f t="shared" si="9"/>
        <v>1128</v>
      </c>
      <c r="G36" s="10">
        <f t="shared" si="9"/>
        <v>698</v>
      </c>
      <c r="H36" s="10">
        <f t="shared" si="9"/>
        <v>430</v>
      </c>
      <c r="I36" s="10">
        <f t="shared" si="9"/>
        <v>2387</v>
      </c>
      <c r="J36" s="10">
        <f t="shared" si="9"/>
        <v>1363</v>
      </c>
      <c r="K36" s="10">
        <f t="shared" si="9"/>
        <v>1024</v>
      </c>
    </row>
    <row r="37" spans="1:11">
      <c r="B37" s="3" t="s">
        <v>87</v>
      </c>
      <c r="C37" s="7">
        <f t="shared" ref="C37:C70" si="10">SUM(D37:E37)</f>
        <v>1</v>
      </c>
      <c r="D37" s="7">
        <v>1</v>
      </c>
      <c r="E37" s="7">
        <v>0</v>
      </c>
      <c r="F37" s="7">
        <f t="shared" ref="F37:F70" si="11">SUM(G37:H37)</f>
        <v>1</v>
      </c>
      <c r="G37" s="7">
        <v>1</v>
      </c>
      <c r="H37" s="7">
        <v>0</v>
      </c>
      <c r="I37" s="7">
        <f t="shared" ref="I37:I70" si="12">SUM(J37:K37)</f>
        <v>0</v>
      </c>
      <c r="J37" s="7">
        <v>0</v>
      </c>
      <c r="K37" s="7">
        <v>0</v>
      </c>
    </row>
    <row r="38" spans="1:11" ht="14.1" customHeight="1">
      <c r="B38" s="3" t="s">
        <v>86</v>
      </c>
      <c r="C38" s="7">
        <f t="shared" si="10"/>
        <v>1107</v>
      </c>
      <c r="D38" s="7">
        <v>650</v>
      </c>
      <c r="E38" s="7">
        <v>457</v>
      </c>
      <c r="F38" s="7">
        <f t="shared" si="11"/>
        <v>639</v>
      </c>
      <c r="G38" s="7">
        <v>378</v>
      </c>
      <c r="H38" s="7">
        <v>261</v>
      </c>
      <c r="I38" s="7">
        <f t="shared" si="12"/>
        <v>1656</v>
      </c>
      <c r="J38" s="7">
        <v>903</v>
      </c>
      <c r="K38" s="7">
        <v>753</v>
      </c>
    </row>
    <row r="39" spans="1:11" ht="14.1" customHeight="1">
      <c r="B39" s="3" t="s">
        <v>85</v>
      </c>
      <c r="C39" s="7">
        <f t="shared" si="10"/>
        <v>108</v>
      </c>
      <c r="D39" s="7">
        <v>53</v>
      </c>
      <c r="E39" s="7">
        <v>55</v>
      </c>
      <c r="F39" s="7">
        <f t="shared" si="11"/>
        <v>51</v>
      </c>
      <c r="G39" s="7">
        <v>30</v>
      </c>
      <c r="H39" s="7">
        <v>21</v>
      </c>
      <c r="I39" s="7">
        <f t="shared" si="12"/>
        <v>103</v>
      </c>
      <c r="J39" s="7">
        <v>59</v>
      </c>
      <c r="K39" s="7">
        <v>44</v>
      </c>
    </row>
    <row r="40" spans="1:11" ht="14.1" customHeight="1">
      <c r="B40" s="3" t="s">
        <v>84</v>
      </c>
      <c r="C40" s="7">
        <f t="shared" si="10"/>
        <v>14</v>
      </c>
      <c r="D40" s="7">
        <v>11</v>
      </c>
      <c r="E40" s="7">
        <v>3</v>
      </c>
      <c r="F40" s="7">
        <f t="shared" si="11"/>
        <v>4</v>
      </c>
      <c r="G40" s="7">
        <v>1</v>
      </c>
      <c r="H40" s="7">
        <v>3</v>
      </c>
      <c r="I40" s="7">
        <f t="shared" si="12"/>
        <v>8</v>
      </c>
      <c r="J40" s="7">
        <v>7</v>
      </c>
      <c r="K40" s="7">
        <v>1</v>
      </c>
    </row>
    <row r="41" spans="1:11" ht="14.1" customHeight="1">
      <c r="B41" s="3" t="s">
        <v>83</v>
      </c>
      <c r="C41" s="7">
        <f t="shared" si="10"/>
        <v>3</v>
      </c>
      <c r="D41" s="7">
        <v>2</v>
      </c>
      <c r="E41" s="7">
        <v>1</v>
      </c>
      <c r="F41" s="7">
        <f t="shared" si="11"/>
        <v>1</v>
      </c>
      <c r="G41" s="7">
        <v>1</v>
      </c>
      <c r="H41" s="7">
        <v>0</v>
      </c>
      <c r="I41" s="7">
        <f t="shared" si="12"/>
        <v>0</v>
      </c>
      <c r="J41" s="7">
        <v>0</v>
      </c>
      <c r="K41" s="7">
        <v>0</v>
      </c>
    </row>
    <row r="42" spans="1:11" ht="14.1" customHeight="1">
      <c r="B42" s="3" t="s">
        <v>82</v>
      </c>
      <c r="C42" s="7">
        <f t="shared" si="10"/>
        <v>2</v>
      </c>
      <c r="D42" s="7">
        <v>1</v>
      </c>
      <c r="E42" s="7">
        <v>1</v>
      </c>
      <c r="F42" s="7">
        <f t="shared" si="11"/>
        <v>1</v>
      </c>
      <c r="G42" s="7">
        <v>1</v>
      </c>
      <c r="H42" s="7">
        <v>0</v>
      </c>
      <c r="I42" s="7">
        <f t="shared" si="12"/>
        <v>3</v>
      </c>
      <c r="J42" s="7">
        <v>3</v>
      </c>
      <c r="K42" s="7">
        <v>0</v>
      </c>
    </row>
    <row r="43" spans="1:11" ht="14.1" customHeight="1">
      <c r="B43" s="3" t="s">
        <v>81</v>
      </c>
      <c r="C43" s="7">
        <f t="shared" si="10"/>
        <v>0</v>
      </c>
      <c r="D43" s="7">
        <v>0</v>
      </c>
      <c r="E43" s="7">
        <v>0</v>
      </c>
      <c r="F43" s="7">
        <f t="shared" si="11"/>
        <v>4</v>
      </c>
      <c r="G43" s="7">
        <v>2</v>
      </c>
      <c r="H43" s="7">
        <v>2</v>
      </c>
      <c r="I43" s="7">
        <f t="shared" si="12"/>
        <v>0</v>
      </c>
      <c r="J43" s="7">
        <v>0</v>
      </c>
      <c r="K43" s="7">
        <v>0</v>
      </c>
    </row>
    <row r="44" spans="1:11" ht="14.1" customHeight="1">
      <c r="B44" s="3" t="s">
        <v>80</v>
      </c>
      <c r="C44" s="7">
        <f t="shared" si="10"/>
        <v>3</v>
      </c>
      <c r="D44" s="7">
        <v>2</v>
      </c>
      <c r="E44" s="7">
        <v>1</v>
      </c>
      <c r="F44" s="7">
        <f t="shared" si="11"/>
        <v>1</v>
      </c>
      <c r="G44" s="7">
        <v>0</v>
      </c>
      <c r="H44" s="7">
        <v>1</v>
      </c>
      <c r="I44" s="7">
        <f t="shared" si="12"/>
        <v>1</v>
      </c>
      <c r="J44" s="7">
        <v>1</v>
      </c>
      <c r="K44" s="7">
        <v>0</v>
      </c>
    </row>
    <row r="45" spans="1:11" ht="14.1" customHeight="1">
      <c r="B45" s="3" t="s">
        <v>79</v>
      </c>
      <c r="C45" s="7">
        <f t="shared" si="10"/>
        <v>3</v>
      </c>
      <c r="D45" s="7">
        <v>3</v>
      </c>
      <c r="E45" s="7">
        <v>0</v>
      </c>
      <c r="F45" s="7">
        <f t="shared" si="11"/>
        <v>1</v>
      </c>
      <c r="G45" s="7">
        <v>1</v>
      </c>
      <c r="H45" s="7">
        <v>0</v>
      </c>
      <c r="I45" s="7">
        <f t="shared" si="12"/>
        <v>1</v>
      </c>
      <c r="J45" s="7">
        <v>1</v>
      </c>
      <c r="K45" s="7">
        <v>0</v>
      </c>
    </row>
    <row r="46" spans="1:11" ht="14.1" customHeight="1">
      <c r="B46" s="3" t="s">
        <v>78</v>
      </c>
      <c r="C46" s="7">
        <f t="shared" si="10"/>
        <v>1</v>
      </c>
      <c r="D46" s="7">
        <v>1</v>
      </c>
      <c r="E46" s="7">
        <v>0</v>
      </c>
      <c r="F46" s="7">
        <f t="shared" si="11"/>
        <v>0</v>
      </c>
      <c r="G46" s="7">
        <v>0</v>
      </c>
      <c r="H46" s="7">
        <v>0</v>
      </c>
      <c r="I46" s="7">
        <f t="shared" si="12"/>
        <v>2</v>
      </c>
      <c r="J46" s="7">
        <v>1</v>
      </c>
      <c r="K46" s="7">
        <v>1</v>
      </c>
    </row>
    <row r="47" spans="1:11" ht="14.1" customHeight="1">
      <c r="B47" s="3" t="s">
        <v>77</v>
      </c>
      <c r="C47" s="7">
        <f t="shared" si="10"/>
        <v>299</v>
      </c>
      <c r="D47" s="7">
        <v>194</v>
      </c>
      <c r="E47" s="7">
        <v>105</v>
      </c>
      <c r="F47" s="7">
        <f t="shared" si="11"/>
        <v>204</v>
      </c>
      <c r="G47" s="7">
        <v>139</v>
      </c>
      <c r="H47" s="7">
        <v>65</v>
      </c>
      <c r="I47" s="7">
        <f t="shared" si="12"/>
        <v>174</v>
      </c>
      <c r="J47" s="7">
        <v>115</v>
      </c>
      <c r="K47" s="7">
        <v>59</v>
      </c>
    </row>
    <row r="48" spans="1:11" ht="13.5" customHeight="1">
      <c r="B48" s="3" t="s">
        <v>76</v>
      </c>
      <c r="C48" s="7">
        <f t="shared" si="10"/>
        <v>1</v>
      </c>
      <c r="D48" s="7">
        <v>0</v>
      </c>
      <c r="E48" s="7">
        <v>1</v>
      </c>
      <c r="F48" s="7">
        <f t="shared" si="11"/>
        <v>1</v>
      </c>
      <c r="G48" s="7">
        <v>0</v>
      </c>
      <c r="H48" s="7">
        <v>1</v>
      </c>
      <c r="I48" s="7">
        <f t="shared" si="12"/>
        <v>2</v>
      </c>
      <c r="J48" s="7">
        <v>1</v>
      </c>
      <c r="K48" s="7">
        <v>1</v>
      </c>
    </row>
    <row r="49" spans="2:11" ht="14.1" customHeight="1">
      <c r="B49" s="3" t="s">
        <v>75</v>
      </c>
      <c r="C49" s="7">
        <f t="shared" si="10"/>
        <v>50</v>
      </c>
      <c r="D49" s="7">
        <v>31</v>
      </c>
      <c r="E49" s="7">
        <v>19</v>
      </c>
      <c r="F49" s="7">
        <f t="shared" si="11"/>
        <v>31</v>
      </c>
      <c r="G49" s="7">
        <v>17</v>
      </c>
      <c r="H49" s="7">
        <v>14</v>
      </c>
      <c r="I49" s="7">
        <f t="shared" si="12"/>
        <v>57</v>
      </c>
      <c r="J49" s="7">
        <v>35</v>
      </c>
      <c r="K49" s="7">
        <v>22</v>
      </c>
    </row>
    <row r="50" spans="2:11" ht="14.1" customHeight="1">
      <c r="B50" s="3" t="s">
        <v>74</v>
      </c>
      <c r="C50" s="7">
        <f t="shared" si="10"/>
        <v>3</v>
      </c>
      <c r="D50" s="7">
        <v>3</v>
      </c>
      <c r="E50" s="7">
        <v>0</v>
      </c>
      <c r="F50" s="7">
        <f t="shared" si="11"/>
        <v>0</v>
      </c>
      <c r="G50" s="7">
        <v>0</v>
      </c>
      <c r="H50" s="7">
        <v>0</v>
      </c>
      <c r="I50" s="7">
        <f t="shared" si="12"/>
        <v>3</v>
      </c>
      <c r="J50" s="7">
        <v>2</v>
      </c>
      <c r="K50" s="7">
        <v>1</v>
      </c>
    </row>
    <row r="51" spans="2:11" ht="14.1" customHeight="1">
      <c r="B51" s="3" t="s">
        <v>73</v>
      </c>
      <c r="C51" s="7">
        <f t="shared" si="10"/>
        <v>11</v>
      </c>
      <c r="D51" s="7">
        <v>7</v>
      </c>
      <c r="E51" s="7">
        <v>4</v>
      </c>
      <c r="F51" s="7">
        <f t="shared" si="11"/>
        <v>9</v>
      </c>
      <c r="G51" s="7">
        <v>5</v>
      </c>
      <c r="H51" s="7">
        <v>4</v>
      </c>
      <c r="I51" s="7">
        <f t="shared" si="12"/>
        <v>18</v>
      </c>
      <c r="J51" s="7">
        <v>10</v>
      </c>
      <c r="K51" s="7">
        <v>8</v>
      </c>
    </row>
    <row r="52" spans="2:11" ht="14.1" customHeight="1">
      <c r="B52" s="3" t="s">
        <v>72</v>
      </c>
      <c r="C52" s="7">
        <f t="shared" si="10"/>
        <v>10</v>
      </c>
      <c r="D52" s="7">
        <v>9</v>
      </c>
      <c r="E52" s="7">
        <v>1</v>
      </c>
      <c r="F52" s="7">
        <f t="shared" si="11"/>
        <v>10</v>
      </c>
      <c r="G52" s="7">
        <v>5</v>
      </c>
      <c r="H52" s="7">
        <v>5</v>
      </c>
      <c r="I52" s="7">
        <f t="shared" si="12"/>
        <v>12</v>
      </c>
      <c r="J52" s="7">
        <v>7</v>
      </c>
      <c r="K52" s="7">
        <v>5</v>
      </c>
    </row>
    <row r="53" spans="2:11" ht="14.1" customHeight="1">
      <c r="B53" s="3" t="s">
        <v>71</v>
      </c>
      <c r="C53" s="7">
        <f t="shared" si="10"/>
        <v>0</v>
      </c>
      <c r="D53" s="7">
        <v>0</v>
      </c>
      <c r="E53" s="7">
        <v>0</v>
      </c>
      <c r="F53" s="7">
        <f t="shared" si="11"/>
        <v>0</v>
      </c>
      <c r="G53" s="7">
        <v>0</v>
      </c>
      <c r="H53" s="7">
        <v>0</v>
      </c>
      <c r="I53" s="7">
        <f t="shared" si="12"/>
        <v>3</v>
      </c>
      <c r="J53" s="7">
        <v>2</v>
      </c>
      <c r="K53" s="7">
        <v>1</v>
      </c>
    </row>
    <row r="54" spans="2:11" ht="13.5" customHeight="1">
      <c r="B54" s="3" t="s">
        <v>70</v>
      </c>
      <c r="C54" s="7">
        <f t="shared" si="10"/>
        <v>57</v>
      </c>
      <c r="D54" s="7">
        <v>42</v>
      </c>
      <c r="E54" s="7">
        <v>15</v>
      </c>
      <c r="F54" s="7">
        <f t="shared" si="11"/>
        <v>51</v>
      </c>
      <c r="G54" s="7">
        <v>37</v>
      </c>
      <c r="H54" s="7">
        <v>14</v>
      </c>
      <c r="I54" s="7">
        <f t="shared" si="12"/>
        <v>77</v>
      </c>
      <c r="J54" s="7">
        <v>42</v>
      </c>
      <c r="K54" s="7">
        <v>35</v>
      </c>
    </row>
    <row r="55" spans="2:11" ht="14.1" customHeight="1">
      <c r="B55" s="3" t="s">
        <v>69</v>
      </c>
      <c r="C55" s="7">
        <f t="shared" si="10"/>
        <v>1</v>
      </c>
      <c r="D55" s="7">
        <v>0</v>
      </c>
      <c r="E55" s="7">
        <v>1</v>
      </c>
      <c r="F55" s="7">
        <f t="shared" si="11"/>
        <v>0</v>
      </c>
      <c r="G55" s="7">
        <v>0</v>
      </c>
      <c r="H55" s="7">
        <v>0</v>
      </c>
      <c r="I55" s="7">
        <f t="shared" si="12"/>
        <v>0</v>
      </c>
      <c r="J55" s="7">
        <v>0</v>
      </c>
      <c r="K55" s="7">
        <v>0</v>
      </c>
    </row>
    <row r="56" spans="2:11" ht="14.1" customHeight="1">
      <c r="B56" s="3" t="s">
        <v>68</v>
      </c>
      <c r="C56" s="7">
        <f t="shared" si="10"/>
        <v>0</v>
      </c>
      <c r="D56" s="7">
        <v>0</v>
      </c>
      <c r="E56" s="7">
        <v>0</v>
      </c>
      <c r="F56" s="7">
        <f t="shared" si="11"/>
        <v>0</v>
      </c>
      <c r="G56" s="7">
        <v>0</v>
      </c>
      <c r="H56" s="7">
        <v>0</v>
      </c>
      <c r="I56" s="7">
        <f t="shared" si="12"/>
        <v>1</v>
      </c>
      <c r="J56" s="7">
        <v>1</v>
      </c>
      <c r="K56" s="7">
        <v>0</v>
      </c>
    </row>
    <row r="57" spans="2:11" ht="14.1" customHeight="1">
      <c r="B57" s="3" t="s">
        <v>67</v>
      </c>
      <c r="C57" s="7">
        <f t="shared" si="10"/>
        <v>1</v>
      </c>
      <c r="D57" s="7">
        <v>0</v>
      </c>
      <c r="E57" s="7">
        <v>1</v>
      </c>
      <c r="F57" s="7">
        <f t="shared" si="11"/>
        <v>0</v>
      </c>
      <c r="G57" s="7">
        <v>0</v>
      </c>
      <c r="H57" s="7">
        <v>0</v>
      </c>
      <c r="I57" s="7">
        <f t="shared" si="12"/>
        <v>2</v>
      </c>
      <c r="J57" s="7">
        <v>1</v>
      </c>
      <c r="K57" s="7">
        <v>1</v>
      </c>
    </row>
    <row r="58" spans="2:11" ht="14.1" customHeight="1">
      <c r="B58" s="3" t="s">
        <v>66</v>
      </c>
      <c r="C58" s="7">
        <f t="shared" si="10"/>
        <v>1</v>
      </c>
      <c r="D58" s="7">
        <v>0</v>
      </c>
      <c r="E58" s="7">
        <v>1</v>
      </c>
      <c r="F58" s="7">
        <f t="shared" si="11"/>
        <v>0</v>
      </c>
      <c r="G58" s="7">
        <v>0</v>
      </c>
      <c r="H58" s="7">
        <v>0</v>
      </c>
      <c r="I58" s="7">
        <f t="shared" si="12"/>
        <v>3</v>
      </c>
      <c r="J58" s="7">
        <v>1</v>
      </c>
      <c r="K58" s="7">
        <v>2</v>
      </c>
    </row>
    <row r="59" spans="2:11" ht="14.1" customHeight="1">
      <c r="B59" s="3" t="s">
        <v>65</v>
      </c>
      <c r="C59" s="7">
        <f t="shared" si="10"/>
        <v>0</v>
      </c>
      <c r="D59" s="7">
        <v>0</v>
      </c>
      <c r="E59" s="7">
        <v>0</v>
      </c>
      <c r="F59" s="7">
        <f t="shared" si="11"/>
        <v>1</v>
      </c>
      <c r="G59" s="7">
        <v>1</v>
      </c>
      <c r="H59" s="7">
        <v>0</v>
      </c>
      <c r="I59" s="7">
        <f t="shared" si="12"/>
        <v>1</v>
      </c>
      <c r="J59" s="7">
        <v>0</v>
      </c>
      <c r="K59" s="7">
        <v>1</v>
      </c>
    </row>
    <row r="60" spans="2:11" ht="13.5" customHeight="1">
      <c r="B60" s="3" t="s">
        <v>64</v>
      </c>
      <c r="C60" s="7">
        <f t="shared" si="10"/>
        <v>1</v>
      </c>
      <c r="D60" s="7">
        <v>0</v>
      </c>
      <c r="E60" s="7">
        <v>1</v>
      </c>
      <c r="F60" s="7">
        <f t="shared" si="11"/>
        <v>2</v>
      </c>
      <c r="G60" s="7">
        <v>1</v>
      </c>
      <c r="H60" s="7">
        <v>1</v>
      </c>
      <c r="I60" s="7">
        <f t="shared" si="12"/>
        <v>0</v>
      </c>
      <c r="J60" s="7">
        <v>0</v>
      </c>
      <c r="K60" s="7">
        <v>0</v>
      </c>
    </row>
    <row r="61" spans="2:11" ht="14.1" customHeight="1">
      <c r="B61" s="3" t="s">
        <v>63</v>
      </c>
      <c r="C61" s="7">
        <f t="shared" si="10"/>
        <v>17</v>
      </c>
      <c r="D61" s="7">
        <v>9</v>
      </c>
      <c r="E61" s="7">
        <v>8</v>
      </c>
      <c r="F61" s="7">
        <f t="shared" si="11"/>
        <v>9</v>
      </c>
      <c r="G61" s="7">
        <v>5</v>
      </c>
      <c r="H61" s="7">
        <v>4</v>
      </c>
      <c r="I61" s="7">
        <f t="shared" si="12"/>
        <v>10</v>
      </c>
      <c r="J61" s="7">
        <v>5</v>
      </c>
      <c r="K61" s="7">
        <v>5</v>
      </c>
    </row>
    <row r="62" spans="2:11" ht="14.1" customHeight="1">
      <c r="B62" s="3" t="s">
        <v>62</v>
      </c>
      <c r="C62" s="7">
        <f t="shared" si="10"/>
        <v>15</v>
      </c>
      <c r="D62" s="7">
        <v>13</v>
      </c>
      <c r="E62" s="7">
        <v>2</v>
      </c>
      <c r="F62" s="7">
        <f t="shared" si="11"/>
        <v>6</v>
      </c>
      <c r="G62" s="7">
        <v>5</v>
      </c>
      <c r="H62" s="7">
        <v>1</v>
      </c>
      <c r="I62" s="7">
        <f t="shared" si="12"/>
        <v>7</v>
      </c>
      <c r="J62" s="7">
        <v>7</v>
      </c>
      <c r="K62" s="7">
        <v>0</v>
      </c>
    </row>
    <row r="63" spans="2:11" ht="14.1" customHeight="1">
      <c r="B63" s="3" t="s">
        <v>61</v>
      </c>
      <c r="C63" s="7">
        <f t="shared" si="10"/>
        <v>17</v>
      </c>
      <c r="D63" s="7">
        <v>15</v>
      </c>
      <c r="E63" s="7">
        <v>2</v>
      </c>
      <c r="F63" s="7">
        <f t="shared" si="11"/>
        <v>13</v>
      </c>
      <c r="G63" s="7">
        <v>11</v>
      </c>
      <c r="H63" s="7">
        <v>2</v>
      </c>
      <c r="I63" s="7">
        <f t="shared" si="12"/>
        <v>18</v>
      </c>
      <c r="J63" s="7">
        <v>15</v>
      </c>
      <c r="K63" s="7">
        <v>3</v>
      </c>
    </row>
    <row r="64" spans="2:11" ht="14.1" customHeight="1">
      <c r="B64" s="3" t="s">
        <v>60</v>
      </c>
      <c r="C64" s="7">
        <f t="shared" si="10"/>
        <v>4</v>
      </c>
      <c r="D64" s="7">
        <v>2</v>
      </c>
      <c r="E64" s="7">
        <v>2</v>
      </c>
      <c r="F64" s="7">
        <f t="shared" si="11"/>
        <v>3</v>
      </c>
      <c r="G64" s="7">
        <v>2</v>
      </c>
      <c r="H64" s="7">
        <v>1</v>
      </c>
      <c r="I64" s="7">
        <f t="shared" si="12"/>
        <v>20</v>
      </c>
      <c r="J64" s="7">
        <v>17</v>
      </c>
      <c r="K64" s="7">
        <v>3</v>
      </c>
    </row>
    <row r="65" spans="1:11" ht="14.1" customHeight="1">
      <c r="B65" s="3" t="s">
        <v>59</v>
      </c>
      <c r="C65" s="7">
        <f t="shared" si="10"/>
        <v>3</v>
      </c>
      <c r="D65" s="7">
        <v>1</v>
      </c>
      <c r="E65" s="7">
        <v>2</v>
      </c>
      <c r="F65" s="7">
        <f t="shared" si="11"/>
        <v>2</v>
      </c>
      <c r="G65" s="7">
        <v>2</v>
      </c>
      <c r="H65" s="7">
        <v>0</v>
      </c>
      <c r="I65" s="7">
        <f t="shared" si="12"/>
        <v>40</v>
      </c>
      <c r="J65" s="7">
        <v>31</v>
      </c>
      <c r="K65" s="7">
        <v>9</v>
      </c>
    </row>
    <row r="66" spans="1:11" ht="14.1" customHeight="1">
      <c r="B66" s="3" t="s">
        <v>58</v>
      </c>
      <c r="C66" s="7">
        <f t="shared" si="10"/>
        <v>4</v>
      </c>
      <c r="D66" s="7">
        <v>1</v>
      </c>
      <c r="E66" s="7">
        <v>3</v>
      </c>
      <c r="F66" s="7">
        <f t="shared" si="11"/>
        <v>10</v>
      </c>
      <c r="G66" s="7">
        <v>7</v>
      </c>
      <c r="H66" s="7">
        <v>3</v>
      </c>
      <c r="I66" s="7">
        <f t="shared" si="12"/>
        <v>52</v>
      </c>
      <c r="J66" s="7">
        <v>30</v>
      </c>
      <c r="K66" s="7">
        <v>22</v>
      </c>
    </row>
    <row r="67" spans="1:11" ht="14.1" customHeight="1">
      <c r="B67" s="3" t="s">
        <v>57</v>
      </c>
      <c r="C67" s="7">
        <f t="shared" si="10"/>
        <v>3</v>
      </c>
      <c r="D67" s="7">
        <v>1</v>
      </c>
      <c r="E67" s="7">
        <v>2</v>
      </c>
      <c r="F67" s="7">
        <f t="shared" si="11"/>
        <v>0</v>
      </c>
      <c r="G67" s="7">
        <v>0</v>
      </c>
      <c r="H67" s="7">
        <v>0</v>
      </c>
      <c r="I67" s="7">
        <f t="shared" si="12"/>
        <v>0</v>
      </c>
      <c r="J67" s="7">
        <v>0</v>
      </c>
      <c r="K67" s="7">
        <v>0</v>
      </c>
    </row>
    <row r="68" spans="1:11" ht="14.1" customHeight="1">
      <c r="B68" s="3" t="s">
        <v>56</v>
      </c>
      <c r="C68" s="7">
        <f t="shared" si="10"/>
        <v>7</v>
      </c>
      <c r="D68" s="7">
        <v>5</v>
      </c>
      <c r="E68" s="7">
        <v>2</v>
      </c>
      <c r="F68" s="7">
        <f t="shared" si="11"/>
        <v>1</v>
      </c>
      <c r="G68" s="7">
        <v>1</v>
      </c>
      <c r="H68" s="7">
        <v>0</v>
      </c>
      <c r="I68" s="7">
        <f t="shared" si="12"/>
        <v>7</v>
      </c>
      <c r="J68" s="7">
        <v>5</v>
      </c>
      <c r="K68" s="7">
        <v>2</v>
      </c>
    </row>
    <row r="69" spans="1:11" ht="14.1" customHeight="1">
      <c r="B69" s="3" t="s">
        <v>55</v>
      </c>
      <c r="C69" s="7">
        <f t="shared" si="10"/>
        <v>88</v>
      </c>
      <c r="D69" s="7">
        <v>50</v>
      </c>
      <c r="E69" s="7">
        <v>38</v>
      </c>
      <c r="F69" s="7">
        <f t="shared" si="11"/>
        <v>69</v>
      </c>
      <c r="G69" s="7">
        <v>43</v>
      </c>
      <c r="H69" s="7">
        <v>26</v>
      </c>
      <c r="I69" s="7">
        <f t="shared" si="12"/>
        <v>92</v>
      </c>
      <c r="J69" s="7">
        <v>53</v>
      </c>
      <c r="K69" s="7">
        <v>39</v>
      </c>
    </row>
    <row r="70" spans="1:11" ht="14.1" customHeight="1">
      <c r="B70" s="3" t="s">
        <v>54</v>
      </c>
      <c r="C70" s="7">
        <f t="shared" si="10"/>
        <v>7</v>
      </c>
      <c r="D70" s="7">
        <v>3</v>
      </c>
      <c r="E70" s="7">
        <v>4</v>
      </c>
      <c r="F70" s="7">
        <f t="shared" si="11"/>
        <v>3</v>
      </c>
      <c r="G70" s="7">
        <v>2</v>
      </c>
      <c r="H70" s="7">
        <v>1</v>
      </c>
      <c r="I70" s="7">
        <f t="shared" si="12"/>
        <v>14</v>
      </c>
      <c r="J70" s="7">
        <v>8</v>
      </c>
      <c r="K70" s="7">
        <v>6</v>
      </c>
    </row>
    <row r="71" spans="1:11" ht="5.0999999999999996" customHeight="1">
      <c r="B71" s="3"/>
      <c r="J71" s="7"/>
      <c r="K71" s="7"/>
    </row>
    <row r="72" spans="1:11" s="9" customFormat="1">
      <c r="A72" s="1"/>
      <c r="B72" s="11" t="s">
        <v>53</v>
      </c>
      <c r="C72" s="10">
        <f t="shared" ref="C72:K72" si="13">SUM(C73:C102)</f>
        <v>522</v>
      </c>
      <c r="D72" s="10">
        <f t="shared" si="13"/>
        <v>356</v>
      </c>
      <c r="E72" s="10">
        <f t="shared" si="13"/>
        <v>166</v>
      </c>
      <c r="F72" s="10">
        <f t="shared" si="13"/>
        <v>429</v>
      </c>
      <c r="G72" s="10">
        <f t="shared" si="13"/>
        <v>289</v>
      </c>
      <c r="H72" s="10">
        <f t="shared" si="13"/>
        <v>140</v>
      </c>
      <c r="I72" s="10">
        <f t="shared" si="13"/>
        <v>355</v>
      </c>
      <c r="J72" s="10">
        <f t="shared" si="13"/>
        <v>231</v>
      </c>
      <c r="K72" s="10">
        <f t="shared" si="13"/>
        <v>124</v>
      </c>
    </row>
    <row r="73" spans="1:11" s="9" customFormat="1">
      <c r="A73" s="1"/>
      <c r="B73" s="3" t="s">
        <v>52</v>
      </c>
      <c r="C73" s="7">
        <f t="shared" ref="C73:C102" si="14">SUM(D73:E73)</f>
        <v>0</v>
      </c>
      <c r="D73" s="7">
        <v>0</v>
      </c>
      <c r="E73" s="7">
        <v>0</v>
      </c>
      <c r="F73" s="6">
        <f t="shared" ref="F73:F102" si="15">+G73+H73</f>
        <v>0</v>
      </c>
      <c r="G73" s="7">
        <v>0</v>
      </c>
      <c r="H73" s="7">
        <v>0</v>
      </c>
      <c r="I73" s="7">
        <f t="shared" ref="I73:I102" si="16">SUM(J73:K73)</f>
        <v>2</v>
      </c>
      <c r="J73" s="6">
        <v>2</v>
      </c>
      <c r="K73" s="10">
        <v>0</v>
      </c>
    </row>
    <row r="74" spans="1:11" s="9" customFormat="1">
      <c r="A74" s="1"/>
      <c r="B74" s="3" t="s">
        <v>51</v>
      </c>
      <c r="C74" s="7">
        <f t="shared" si="14"/>
        <v>2</v>
      </c>
      <c r="D74" s="7">
        <v>2</v>
      </c>
      <c r="E74" s="7">
        <v>0</v>
      </c>
      <c r="F74" s="6">
        <f t="shared" si="15"/>
        <v>1</v>
      </c>
      <c r="G74" s="6">
        <v>1</v>
      </c>
      <c r="H74" s="12">
        <v>0</v>
      </c>
      <c r="I74" s="7">
        <f t="shared" si="16"/>
        <v>0</v>
      </c>
      <c r="J74" s="7">
        <v>0</v>
      </c>
      <c r="K74" s="7">
        <v>0</v>
      </c>
    </row>
    <row r="75" spans="1:11">
      <c r="B75" s="3" t="s">
        <v>50</v>
      </c>
      <c r="C75" s="7">
        <f t="shared" si="14"/>
        <v>20</v>
      </c>
      <c r="D75" s="7">
        <v>18</v>
      </c>
      <c r="E75" s="7">
        <v>2</v>
      </c>
      <c r="F75" s="6">
        <f t="shared" si="15"/>
        <v>27</v>
      </c>
      <c r="G75" s="6">
        <v>18</v>
      </c>
      <c r="H75" s="6">
        <v>9</v>
      </c>
      <c r="I75" s="7">
        <f t="shared" si="16"/>
        <v>20</v>
      </c>
      <c r="J75" s="7">
        <v>14</v>
      </c>
      <c r="K75" s="7">
        <v>6</v>
      </c>
    </row>
    <row r="76" spans="1:11">
      <c r="B76" s="3" t="s">
        <v>49</v>
      </c>
      <c r="C76" s="7">
        <f t="shared" si="14"/>
        <v>9</v>
      </c>
      <c r="D76" s="7">
        <v>5</v>
      </c>
      <c r="E76" s="7">
        <v>4</v>
      </c>
      <c r="F76" s="6">
        <f t="shared" si="15"/>
        <v>6</v>
      </c>
      <c r="G76" s="6">
        <v>4</v>
      </c>
      <c r="H76" s="6">
        <v>2</v>
      </c>
      <c r="I76" s="7">
        <f t="shared" si="16"/>
        <v>4</v>
      </c>
      <c r="J76" s="7">
        <v>0</v>
      </c>
      <c r="K76" s="7">
        <v>4</v>
      </c>
    </row>
    <row r="77" spans="1:11">
      <c r="B77" s="3" t="s">
        <v>48</v>
      </c>
      <c r="C77" s="7">
        <f t="shared" si="14"/>
        <v>11</v>
      </c>
      <c r="D77" s="7">
        <v>7</v>
      </c>
      <c r="E77" s="7">
        <v>4</v>
      </c>
      <c r="F77" s="6">
        <f t="shared" si="15"/>
        <v>9</v>
      </c>
      <c r="G77" s="6">
        <v>8</v>
      </c>
      <c r="H77" s="6">
        <v>1</v>
      </c>
      <c r="I77" s="7">
        <f t="shared" si="16"/>
        <v>6</v>
      </c>
      <c r="J77" s="7">
        <v>4</v>
      </c>
      <c r="K77" s="7">
        <v>2</v>
      </c>
    </row>
    <row r="78" spans="1:11">
      <c r="B78" s="3" t="s">
        <v>47</v>
      </c>
      <c r="C78" s="7">
        <f t="shared" si="14"/>
        <v>2</v>
      </c>
      <c r="D78" s="7">
        <v>0</v>
      </c>
      <c r="E78" s="7">
        <v>2</v>
      </c>
      <c r="F78" s="6">
        <f t="shared" si="15"/>
        <v>3</v>
      </c>
      <c r="G78" s="6">
        <v>1</v>
      </c>
      <c r="H78" s="6">
        <v>2</v>
      </c>
      <c r="I78" s="7">
        <f t="shared" si="16"/>
        <v>1</v>
      </c>
      <c r="J78" s="7">
        <v>0</v>
      </c>
      <c r="K78" s="7">
        <v>1</v>
      </c>
    </row>
    <row r="79" spans="1:11">
      <c r="B79" s="3" t="s">
        <v>46</v>
      </c>
      <c r="C79" s="7">
        <f t="shared" si="14"/>
        <v>1</v>
      </c>
      <c r="D79" s="7">
        <v>1</v>
      </c>
      <c r="E79" s="7">
        <v>0</v>
      </c>
      <c r="F79" s="6">
        <f t="shared" si="15"/>
        <v>1</v>
      </c>
      <c r="G79" s="6">
        <v>1</v>
      </c>
      <c r="H79" s="6">
        <v>0</v>
      </c>
      <c r="I79" s="7">
        <f t="shared" si="16"/>
        <v>0</v>
      </c>
      <c r="J79" s="7">
        <v>0</v>
      </c>
      <c r="K79" s="7">
        <v>0</v>
      </c>
    </row>
    <row r="80" spans="1:11">
      <c r="B80" s="3" t="s">
        <v>45</v>
      </c>
      <c r="C80" s="7">
        <f t="shared" si="14"/>
        <v>5</v>
      </c>
      <c r="D80" s="7">
        <v>5</v>
      </c>
      <c r="E80" s="7">
        <v>0</v>
      </c>
      <c r="F80" s="6">
        <f t="shared" si="15"/>
        <v>4</v>
      </c>
      <c r="G80" s="6">
        <v>3</v>
      </c>
      <c r="H80" s="6">
        <v>1</v>
      </c>
      <c r="I80" s="7">
        <f t="shared" si="16"/>
        <v>2</v>
      </c>
      <c r="J80" s="7">
        <v>1</v>
      </c>
      <c r="K80" s="7">
        <v>1</v>
      </c>
    </row>
    <row r="81" spans="2:11">
      <c r="B81" s="3" t="s">
        <v>44</v>
      </c>
      <c r="C81" s="7">
        <f t="shared" si="14"/>
        <v>51</v>
      </c>
      <c r="D81" s="7">
        <v>32</v>
      </c>
      <c r="E81" s="7">
        <v>19</v>
      </c>
      <c r="F81" s="6">
        <f t="shared" si="15"/>
        <v>53</v>
      </c>
      <c r="G81" s="6">
        <v>37</v>
      </c>
      <c r="H81" s="6">
        <v>16</v>
      </c>
      <c r="I81" s="7">
        <f t="shared" si="16"/>
        <v>23</v>
      </c>
      <c r="J81" s="7">
        <v>17</v>
      </c>
      <c r="K81" s="7">
        <v>6</v>
      </c>
    </row>
    <row r="82" spans="2:11">
      <c r="B82" s="3" t="s">
        <v>43</v>
      </c>
      <c r="C82" s="7">
        <f t="shared" si="14"/>
        <v>2</v>
      </c>
      <c r="D82" s="7">
        <v>2</v>
      </c>
      <c r="E82" s="7">
        <v>0</v>
      </c>
      <c r="F82" s="6">
        <f t="shared" si="15"/>
        <v>4</v>
      </c>
      <c r="G82" s="6">
        <v>4</v>
      </c>
      <c r="H82" s="6">
        <v>0</v>
      </c>
      <c r="I82" s="7">
        <f t="shared" si="16"/>
        <v>0</v>
      </c>
      <c r="J82" s="7">
        <v>0</v>
      </c>
      <c r="K82" s="7">
        <v>0</v>
      </c>
    </row>
    <row r="83" spans="2:11">
      <c r="B83" s="3" t="s">
        <v>42</v>
      </c>
      <c r="C83" s="7">
        <f t="shared" si="14"/>
        <v>4</v>
      </c>
      <c r="D83" s="7">
        <v>3</v>
      </c>
      <c r="E83" s="7">
        <v>1</v>
      </c>
      <c r="F83" s="6">
        <f t="shared" si="15"/>
        <v>0</v>
      </c>
      <c r="G83" s="6">
        <v>0</v>
      </c>
      <c r="H83" s="6">
        <v>0</v>
      </c>
      <c r="I83" s="7">
        <f t="shared" si="16"/>
        <v>0</v>
      </c>
      <c r="J83" s="7">
        <v>0</v>
      </c>
      <c r="K83" s="7">
        <v>0</v>
      </c>
    </row>
    <row r="84" spans="2:11">
      <c r="B84" s="3" t="s">
        <v>41</v>
      </c>
      <c r="C84" s="7">
        <f t="shared" si="14"/>
        <v>1</v>
      </c>
      <c r="D84" s="7">
        <v>1</v>
      </c>
      <c r="E84" s="7">
        <v>0</v>
      </c>
      <c r="F84" s="6">
        <f t="shared" si="15"/>
        <v>0</v>
      </c>
      <c r="G84" s="6">
        <v>0</v>
      </c>
      <c r="H84" s="6">
        <v>0</v>
      </c>
      <c r="I84" s="7">
        <f t="shared" si="16"/>
        <v>0</v>
      </c>
      <c r="J84" s="7">
        <v>0</v>
      </c>
      <c r="K84" s="7">
        <v>0</v>
      </c>
    </row>
    <row r="85" spans="2:11">
      <c r="B85" s="3" t="s">
        <v>40</v>
      </c>
      <c r="C85" s="7">
        <f t="shared" si="14"/>
        <v>36</v>
      </c>
      <c r="D85" s="7">
        <v>27</v>
      </c>
      <c r="E85" s="7">
        <v>9</v>
      </c>
      <c r="F85" s="6">
        <f t="shared" si="15"/>
        <v>60</v>
      </c>
      <c r="G85" s="6">
        <v>47</v>
      </c>
      <c r="H85" s="6">
        <v>13</v>
      </c>
      <c r="I85" s="7">
        <f t="shared" si="16"/>
        <v>41</v>
      </c>
      <c r="J85" s="7">
        <v>29</v>
      </c>
      <c r="K85" s="7">
        <v>12</v>
      </c>
    </row>
    <row r="86" spans="2:11">
      <c r="B86" s="3" t="s">
        <v>39</v>
      </c>
      <c r="C86" s="7">
        <f t="shared" si="14"/>
        <v>0</v>
      </c>
      <c r="D86" s="7">
        <v>0</v>
      </c>
      <c r="E86" s="7">
        <v>0</v>
      </c>
      <c r="F86" s="6">
        <f t="shared" si="15"/>
        <v>1</v>
      </c>
      <c r="G86" s="6">
        <v>1</v>
      </c>
      <c r="H86" s="6">
        <v>0</v>
      </c>
      <c r="I86" s="7">
        <f t="shared" si="16"/>
        <v>0</v>
      </c>
      <c r="J86" s="7">
        <v>0</v>
      </c>
      <c r="K86" s="7">
        <v>0</v>
      </c>
    </row>
    <row r="87" spans="2:11">
      <c r="B87" s="3" t="s">
        <v>38</v>
      </c>
      <c r="C87" s="7">
        <f t="shared" si="14"/>
        <v>0</v>
      </c>
      <c r="D87" s="6">
        <v>0</v>
      </c>
      <c r="E87" s="6">
        <v>0</v>
      </c>
      <c r="F87" s="6">
        <f t="shared" si="15"/>
        <v>0</v>
      </c>
      <c r="G87" s="6">
        <v>0</v>
      </c>
      <c r="H87" s="6">
        <v>0</v>
      </c>
      <c r="I87" s="7">
        <f t="shared" si="16"/>
        <v>9</v>
      </c>
      <c r="J87" s="7">
        <v>2</v>
      </c>
      <c r="K87" s="7">
        <v>7</v>
      </c>
    </row>
    <row r="88" spans="2:11">
      <c r="B88" s="3" t="s">
        <v>37</v>
      </c>
      <c r="C88" s="7">
        <f t="shared" si="14"/>
        <v>2</v>
      </c>
      <c r="D88" s="7">
        <v>2</v>
      </c>
      <c r="E88" s="7">
        <v>0</v>
      </c>
      <c r="F88" s="6">
        <f t="shared" si="15"/>
        <v>7</v>
      </c>
      <c r="G88" s="6">
        <v>4</v>
      </c>
      <c r="H88" s="6">
        <v>3</v>
      </c>
      <c r="I88" s="7">
        <f t="shared" si="16"/>
        <v>7</v>
      </c>
      <c r="J88" s="7">
        <v>5</v>
      </c>
      <c r="K88" s="7">
        <v>2</v>
      </c>
    </row>
    <row r="89" spans="2:11">
      <c r="B89" s="3" t="s">
        <v>36</v>
      </c>
      <c r="C89" s="7">
        <f t="shared" si="14"/>
        <v>1</v>
      </c>
      <c r="D89" s="7">
        <v>1</v>
      </c>
      <c r="E89" s="7">
        <v>0</v>
      </c>
      <c r="F89" s="6">
        <f t="shared" si="15"/>
        <v>0</v>
      </c>
      <c r="G89" s="6">
        <v>0</v>
      </c>
      <c r="H89" s="6">
        <v>0</v>
      </c>
      <c r="I89" s="7">
        <f t="shared" si="16"/>
        <v>1</v>
      </c>
      <c r="J89" s="7">
        <v>1</v>
      </c>
      <c r="K89" s="7">
        <v>0</v>
      </c>
    </row>
    <row r="90" spans="2:11">
      <c r="B90" s="3" t="s">
        <v>35</v>
      </c>
      <c r="C90" s="7">
        <f t="shared" si="14"/>
        <v>231</v>
      </c>
      <c r="D90" s="7">
        <v>159</v>
      </c>
      <c r="E90" s="7">
        <v>72</v>
      </c>
      <c r="F90" s="6">
        <f t="shared" si="15"/>
        <v>135</v>
      </c>
      <c r="G90" s="6">
        <v>84</v>
      </c>
      <c r="H90" s="6">
        <v>51</v>
      </c>
      <c r="I90" s="7">
        <f t="shared" si="16"/>
        <v>109</v>
      </c>
      <c r="J90" s="7">
        <v>69</v>
      </c>
      <c r="K90" s="7">
        <v>40</v>
      </c>
    </row>
    <row r="91" spans="2:11">
      <c r="B91" s="3" t="s">
        <v>34</v>
      </c>
      <c r="C91" s="7">
        <f t="shared" si="14"/>
        <v>34</v>
      </c>
      <c r="D91" s="7">
        <v>18</v>
      </c>
      <c r="E91" s="7">
        <v>16</v>
      </c>
      <c r="F91" s="6">
        <f t="shared" si="15"/>
        <v>23</v>
      </c>
      <c r="G91" s="6">
        <v>11</v>
      </c>
      <c r="H91" s="6">
        <v>12</v>
      </c>
      <c r="I91" s="7">
        <f t="shared" si="16"/>
        <v>12</v>
      </c>
      <c r="J91" s="7">
        <v>8</v>
      </c>
      <c r="K91" s="7">
        <v>4</v>
      </c>
    </row>
    <row r="92" spans="2:11">
      <c r="B92" s="3" t="s">
        <v>33</v>
      </c>
      <c r="C92" s="7">
        <f t="shared" si="14"/>
        <v>0</v>
      </c>
      <c r="D92" s="7">
        <v>0</v>
      </c>
      <c r="E92" s="7">
        <v>0</v>
      </c>
      <c r="F92" s="6">
        <f t="shared" si="15"/>
        <v>3</v>
      </c>
      <c r="G92" s="6">
        <v>2</v>
      </c>
      <c r="H92" s="6">
        <v>1</v>
      </c>
      <c r="I92" s="7">
        <f t="shared" si="16"/>
        <v>0</v>
      </c>
      <c r="J92" s="7">
        <v>0</v>
      </c>
      <c r="K92" s="7">
        <v>0</v>
      </c>
    </row>
    <row r="93" spans="2:11">
      <c r="B93" s="3" t="s">
        <v>32</v>
      </c>
      <c r="C93" s="7">
        <f t="shared" si="14"/>
        <v>2</v>
      </c>
      <c r="D93" s="7">
        <v>1</v>
      </c>
      <c r="E93" s="7">
        <v>1</v>
      </c>
      <c r="F93" s="6">
        <f t="shared" si="15"/>
        <v>0</v>
      </c>
      <c r="G93" s="6">
        <v>0</v>
      </c>
      <c r="H93" s="6">
        <v>0</v>
      </c>
      <c r="I93" s="7">
        <f t="shared" si="16"/>
        <v>0</v>
      </c>
      <c r="J93" s="7">
        <v>0</v>
      </c>
      <c r="K93" s="7">
        <v>0</v>
      </c>
    </row>
    <row r="94" spans="2:11">
      <c r="B94" s="3" t="s">
        <v>31</v>
      </c>
      <c r="C94" s="7">
        <f t="shared" si="14"/>
        <v>33</v>
      </c>
      <c r="D94" s="7">
        <v>27</v>
      </c>
      <c r="E94" s="7">
        <v>6</v>
      </c>
      <c r="F94" s="6">
        <f t="shared" si="15"/>
        <v>31</v>
      </c>
      <c r="G94" s="6">
        <v>25</v>
      </c>
      <c r="H94" s="6">
        <v>6</v>
      </c>
      <c r="I94" s="7">
        <f t="shared" si="16"/>
        <v>21</v>
      </c>
      <c r="J94" s="7">
        <v>18</v>
      </c>
      <c r="K94" s="7">
        <v>3</v>
      </c>
    </row>
    <row r="95" spans="2:11">
      <c r="B95" s="3" t="s">
        <v>30</v>
      </c>
      <c r="C95" s="7">
        <f t="shared" si="14"/>
        <v>0</v>
      </c>
      <c r="D95" s="6">
        <v>0</v>
      </c>
      <c r="E95" s="6">
        <v>0</v>
      </c>
      <c r="F95" s="6">
        <f t="shared" si="15"/>
        <v>0</v>
      </c>
      <c r="G95" s="6">
        <v>0</v>
      </c>
      <c r="H95" s="6">
        <v>0</v>
      </c>
      <c r="I95" s="7">
        <f t="shared" si="16"/>
        <v>1</v>
      </c>
      <c r="J95" s="7">
        <v>0</v>
      </c>
      <c r="K95" s="7">
        <v>1</v>
      </c>
    </row>
    <row r="96" spans="2:11">
      <c r="B96" s="3" t="s">
        <v>29</v>
      </c>
      <c r="C96" s="7">
        <f t="shared" si="14"/>
        <v>43</v>
      </c>
      <c r="D96" s="7">
        <v>26</v>
      </c>
      <c r="E96" s="7">
        <v>17</v>
      </c>
      <c r="F96" s="6">
        <f t="shared" si="15"/>
        <v>46</v>
      </c>
      <c r="G96" s="6">
        <v>24</v>
      </c>
      <c r="H96" s="6">
        <v>22</v>
      </c>
      <c r="I96" s="7">
        <f t="shared" si="16"/>
        <v>72</v>
      </c>
      <c r="J96" s="7">
        <v>42</v>
      </c>
      <c r="K96" s="7">
        <v>30</v>
      </c>
    </row>
    <row r="97" spans="1:11">
      <c r="B97" s="13" t="s">
        <v>28</v>
      </c>
      <c r="C97" s="7">
        <f t="shared" si="14"/>
        <v>22</v>
      </c>
      <c r="D97" s="7">
        <v>13</v>
      </c>
      <c r="E97" s="7">
        <v>9</v>
      </c>
      <c r="F97" s="6">
        <f t="shared" si="15"/>
        <v>4</v>
      </c>
      <c r="G97" s="6">
        <v>3</v>
      </c>
      <c r="H97" s="6">
        <v>1</v>
      </c>
      <c r="I97" s="7">
        <f t="shared" si="16"/>
        <v>12</v>
      </c>
      <c r="J97" s="7">
        <v>11</v>
      </c>
      <c r="K97" s="7">
        <v>1</v>
      </c>
    </row>
    <row r="98" spans="1:11">
      <c r="B98" s="13" t="s">
        <v>27</v>
      </c>
      <c r="C98" s="7">
        <f t="shared" si="14"/>
        <v>2</v>
      </c>
      <c r="D98" s="7">
        <v>0</v>
      </c>
      <c r="E98" s="7">
        <v>2</v>
      </c>
      <c r="F98" s="6">
        <f t="shared" si="15"/>
        <v>0</v>
      </c>
      <c r="G98" s="6">
        <v>0</v>
      </c>
      <c r="H98" s="6">
        <v>0</v>
      </c>
      <c r="I98" s="7">
        <f t="shared" si="16"/>
        <v>0</v>
      </c>
      <c r="J98" s="7">
        <v>0</v>
      </c>
      <c r="K98" s="7">
        <v>0</v>
      </c>
    </row>
    <row r="99" spans="1:11">
      <c r="B99" s="13" t="s">
        <v>26</v>
      </c>
      <c r="C99" s="7">
        <f t="shared" si="14"/>
        <v>1</v>
      </c>
      <c r="D99" s="7">
        <v>0</v>
      </c>
      <c r="E99" s="7">
        <v>1</v>
      </c>
      <c r="F99" s="6">
        <f t="shared" si="15"/>
        <v>0</v>
      </c>
      <c r="G99" s="6">
        <v>0</v>
      </c>
      <c r="H99" s="6">
        <v>0</v>
      </c>
      <c r="I99" s="7">
        <f t="shared" si="16"/>
        <v>0</v>
      </c>
      <c r="J99" s="7">
        <v>0</v>
      </c>
      <c r="K99" s="7">
        <v>0</v>
      </c>
    </row>
    <row r="100" spans="1:11">
      <c r="B100" s="3" t="s">
        <v>25</v>
      </c>
      <c r="C100" s="7">
        <f t="shared" si="14"/>
        <v>6</v>
      </c>
      <c r="D100" s="7">
        <v>6</v>
      </c>
      <c r="E100" s="7">
        <v>0</v>
      </c>
      <c r="F100" s="6">
        <f t="shared" si="15"/>
        <v>11</v>
      </c>
      <c r="G100" s="6">
        <v>11</v>
      </c>
      <c r="H100" s="6">
        <v>0</v>
      </c>
      <c r="I100" s="7">
        <f t="shared" si="16"/>
        <v>10</v>
      </c>
      <c r="J100" s="7">
        <v>8</v>
      </c>
      <c r="K100" s="7">
        <v>2</v>
      </c>
    </row>
    <row r="101" spans="1:11">
      <c r="B101" s="3" t="s">
        <v>24</v>
      </c>
      <c r="C101" s="7">
        <f t="shared" si="14"/>
        <v>0</v>
      </c>
      <c r="D101" s="6">
        <v>0</v>
      </c>
      <c r="E101" s="6">
        <v>0</v>
      </c>
      <c r="F101" s="6">
        <f t="shared" si="15"/>
        <v>0</v>
      </c>
      <c r="G101" s="6">
        <v>0</v>
      </c>
      <c r="H101" s="6">
        <v>0</v>
      </c>
      <c r="I101" s="7">
        <f t="shared" si="16"/>
        <v>1</v>
      </c>
      <c r="J101" s="7">
        <v>0</v>
      </c>
      <c r="K101" s="7">
        <v>1</v>
      </c>
    </row>
    <row r="102" spans="1:11">
      <c r="B102" s="13" t="s">
        <v>23</v>
      </c>
      <c r="C102" s="7">
        <f t="shared" si="14"/>
        <v>1</v>
      </c>
      <c r="D102" s="7">
        <v>0</v>
      </c>
      <c r="E102" s="7">
        <v>1</v>
      </c>
      <c r="F102" s="6">
        <f t="shared" si="15"/>
        <v>0</v>
      </c>
      <c r="G102" s="6">
        <v>0</v>
      </c>
      <c r="H102" s="6">
        <v>0</v>
      </c>
      <c r="I102" s="7">
        <f t="shared" si="16"/>
        <v>1</v>
      </c>
      <c r="J102" s="7">
        <v>0</v>
      </c>
      <c r="K102" s="7">
        <v>1</v>
      </c>
    </row>
    <row r="103" spans="1:11" ht="5.0999999999999996" customHeight="1">
      <c r="B103" s="3"/>
      <c r="F103" s="4"/>
      <c r="G103" s="4"/>
      <c r="H103" s="4"/>
    </row>
    <row r="104" spans="1:11" s="9" customFormat="1">
      <c r="A104" s="1"/>
      <c r="B104" s="11" t="s">
        <v>22</v>
      </c>
      <c r="C104" s="10">
        <f>SUM(C105:C120)</f>
        <v>48</v>
      </c>
      <c r="D104" s="10">
        <f t="shared" ref="D104:K104" si="17">SUM(D105:D121)</f>
        <v>28</v>
      </c>
      <c r="E104" s="10">
        <f t="shared" si="17"/>
        <v>20</v>
      </c>
      <c r="F104" s="12">
        <f t="shared" si="17"/>
        <v>42</v>
      </c>
      <c r="G104" s="12">
        <f t="shared" si="17"/>
        <v>25</v>
      </c>
      <c r="H104" s="12">
        <f t="shared" si="17"/>
        <v>17</v>
      </c>
      <c r="I104" s="12">
        <f t="shared" si="17"/>
        <v>22</v>
      </c>
      <c r="J104" s="12">
        <f t="shared" si="17"/>
        <v>16</v>
      </c>
      <c r="K104" s="12">
        <f t="shared" si="17"/>
        <v>6</v>
      </c>
    </row>
    <row r="105" spans="1:11" s="9" customFormat="1">
      <c r="A105" s="1"/>
      <c r="B105" s="3" t="s">
        <v>21</v>
      </c>
      <c r="C105" s="7">
        <f t="shared" ref="C105:C121" si="18">SUM(D105:E105)</f>
        <v>27</v>
      </c>
      <c r="D105" s="7">
        <v>15</v>
      </c>
      <c r="E105" s="7">
        <v>12</v>
      </c>
      <c r="F105" s="6">
        <f t="shared" ref="F105:F121" si="19">+G105+H105</f>
        <v>24</v>
      </c>
      <c r="G105" s="6">
        <v>12</v>
      </c>
      <c r="H105" s="6">
        <v>12</v>
      </c>
      <c r="I105" s="6">
        <f t="shared" ref="I105:I121" si="20">+J105+K105</f>
        <v>3</v>
      </c>
      <c r="J105" s="6">
        <v>3</v>
      </c>
      <c r="K105" s="6">
        <v>0</v>
      </c>
    </row>
    <row r="106" spans="1:11">
      <c r="B106" s="3" t="s">
        <v>20</v>
      </c>
      <c r="C106" s="7">
        <f t="shared" si="18"/>
        <v>0</v>
      </c>
      <c r="D106" s="7">
        <v>0</v>
      </c>
      <c r="E106" s="7">
        <v>0</v>
      </c>
      <c r="F106" s="6">
        <f t="shared" si="19"/>
        <v>1</v>
      </c>
      <c r="G106" s="6">
        <v>1</v>
      </c>
      <c r="H106" s="6">
        <v>0</v>
      </c>
      <c r="I106" s="6">
        <f t="shared" si="20"/>
        <v>0</v>
      </c>
      <c r="J106" s="6">
        <v>0</v>
      </c>
      <c r="K106" s="6">
        <v>0</v>
      </c>
    </row>
    <row r="107" spans="1:11">
      <c r="B107" s="3" t="s">
        <v>19</v>
      </c>
      <c r="C107" s="7">
        <f t="shared" si="18"/>
        <v>0</v>
      </c>
      <c r="D107" s="6">
        <v>0</v>
      </c>
      <c r="E107" s="6">
        <v>0</v>
      </c>
      <c r="F107" s="6">
        <f t="shared" si="19"/>
        <v>0</v>
      </c>
      <c r="G107" s="6">
        <v>0</v>
      </c>
      <c r="H107" s="6">
        <v>0</v>
      </c>
      <c r="I107" s="6">
        <f t="shared" si="20"/>
        <v>3</v>
      </c>
      <c r="J107" s="6">
        <v>2</v>
      </c>
      <c r="K107" s="6">
        <v>1</v>
      </c>
    </row>
    <row r="108" spans="1:11">
      <c r="B108" s="3" t="s">
        <v>18</v>
      </c>
      <c r="C108" s="7">
        <f t="shared" si="18"/>
        <v>1</v>
      </c>
      <c r="D108" s="7">
        <v>1</v>
      </c>
      <c r="E108" s="7">
        <v>0</v>
      </c>
      <c r="F108" s="6">
        <f t="shared" si="19"/>
        <v>0</v>
      </c>
      <c r="G108" s="6">
        <v>0</v>
      </c>
      <c r="H108" s="6">
        <v>0</v>
      </c>
      <c r="I108" s="6">
        <f t="shared" si="20"/>
        <v>0</v>
      </c>
      <c r="J108" s="6">
        <v>0</v>
      </c>
      <c r="K108" s="6">
        <v>0</v>
      </c>
    </row>
    <row r="109" spans="1:11">
      <c r="B109" s="3" t="s">
        <v>17</v>
      </c>
      <c r="C109" s="7">
        <f t="shared" si="18"/>
        <v>0</v>
      </c>
      <c r="D109" s="6">
        <v>0</v>
      </c>
      <c r="E109" s="6">
        <v>0</v>
      </c>
      <c r="F109" s="6">
        <f t="shared" si="19"/>
        <v>0</v>
      </c>
      <c r="G109" s="6">
        <v>0</v>
      </c>
      <c r="H109" s="6">
        <v>0</v>
      </c>
      <c r="I109" s="6">
        <f t="shared" si="20"/>
        <v>1</v>
      </c>
      <c r="J109" s="6">
        <v>1</v>
      </c>
      <c r="K109" s="6">
        <v>0</v>
      </c>
    </row>
    <row r="110" spans="1:11">
      <c r="B110" s="3" t="s">
        <v>16</v>
      </c>
      <c r="C110" s="7">
        <f t="shared" si="18"/>
        <v>1</v>
      </c>
      <c r="D110" s="7">
        <v>1</v>
      </c>
      <c r="E110" s="7">
        <v>0</v>
      </c>
      <c r="F110" s="6">
        <f t="shared" si="19"/>
        <v>5</v>
      </c>
      <c r="G110" s="6">
        <v>4</v>
      </c>
      <c r="H110" s="6">
        <v>1</v>
      </c>
      <c r="I110" s="6">
        <f t="shared" si="20"/>
        <v>1</v>
      </c>
      <c r="J110" s="6">
        <v>1</v>
      </c>
      <c r="K110" s="6">
        <v>0</v>
      </c>
    </row>
    <row r="111" spans="1:11">
      <c r="B111" s="3" t="s">
        <v>15</v>
      </c>
      <c r="C111" s="7">
        <f t="shared" si="18"/>
        <v>0</v>
      </c>
      <c r="D111" s="7">
        <v>0</v>
      </c>
      <c r="E111" s="7">
        <v>0</v>
      </c>
      <c r="F111" s="6">
        <f t="shared" si="19"/>
        <v>0</v>
      </c>
      <c r="G111" s="7">
        <v>0</v>
      </c>
      <c r="H111" s="7">
        <v>0</v>
      </c>
      <c r="I111" s="6">
        <f t="shared" si="20"/>
        <v>2</v>
      </c>
      <c r="J111" s="6">
        <v>1</v>
      </c>
      <c r="K111" s="6">
        <v>1</v>
      </c>
    </row>
    <row r="112" spans="1:11">
      <c r="B112" s="3" t="s">
        <v>14</v>
      </c>
      <c r="C112" s="7">
        <f t="shared" si="18"/>
        <v>1</v>
      </c>
      <c r="D112" s="7">
        <v>1</v>
      </c>
      <c r="E112" s="7">
        <v>0</v>
      </c>
      <c r="F112" s="6">
        <f t="shared" si="19"/>
        <v>0</v>
      </c>
      <c r="G112" s="6">
        <v>0</v>
      </c>
      <c r="H112" s="6">
        <v>0</v>
      </c>
      <c r="I112" s="6">
        <f t="shared" si="20"/>
        <v>0</v>
      </c>
      <c r="J112" s="6">
        <v>0</v>
      </c>
      <c r="K112" s="6">
        <v>0</v>
      </c>
    </row>
    <row r="113" spans="1:11">
      <c r="B113" s="3" t="s">
        <v>13</v>
      </c>
      <c r="C113" s="7">
        <f t="shared" si="18"/>
        <v>0</v>
      </c>
      <c r="D113" s="7">
        <v>0</v>
      </c>
      <c r="E113" s="7">
        <v>0</v>
      </c>
      <c r="F113" s="6">
        <f t="shared" si="19"/>
        <v>0</v>
      </c>
      <c r="G113" s="7">
        <v>0</v>
      </c>
      <c r="H113" s="7">
        <v>0</v>
      </c>
      <c r="I113" s="6">
        <f t="shared" si="20"/>
        <v>1</v>
      </c>
      <c r="J113" s="6">
        <v>0</v>
      </c>
      <c r="K113" s="6">
        <v>1</v>
      </c>
    </row>
    <row r="114" spans="1:11">
      <c r="B114" s="3" t="s">
        <v>12</v>
      </c>
      <c r="C114" s="7">
        <f t="shared" si="18"/>
        <v>2</v>
      </c>
      <c r="D114" s="7">
        <v>1</v>
      </c>
      <c r="E114" s="7">
        <v>1</v>
      </c>
      <c r="F114" s="6">
        <f t="shared" si="19"/>
        <v>0</v>
      </c>
      <c r="G114" s="6">
        <v>0</v>
      </c>
      <c r="H114" s="6">
        <v>0</v>
      </c>
      <c r="I114" s="6">
        <f t="shared" si="20"/>
        <v>0</v>
      </c>
      <c r="J114" s="6">
        <v>0</v>
      </c>
      <c r="K114" s="6">
        <v>0</v>
      </c>
    </row>
    <row r="115" spans="1:11">
      <c r="B115" s="3" t="s">
        <v>11</v>
      </c>
      <c r="C115" s="7">
        <f t="shared" si="18"/>
        <v>0</v>
      </c>
      <c r="D115" s="7">
        <v>0</v>
      </c>
      <c r="E115" s="7">
        <v>0</v>
      </c>
      <c r="F115" s="6">
        <f t="shared" si="19"/>
        <v>2</v>
      </c>
      <c r="G115" s="6">
        <v>2</v>
      </c>
      <c r="H115" s="6">
        <v>0</v>
      </c>
      <c r="I115" s="6">
        <f t="shared" si="20"/>
        <v>0</v>
      </c>
      <c r="J115" s="6">
        <v>0</v>
      </c>
      <c r="K115" s="6">
        <v>0</v>
      </c>
    </row>
    <row r="116" spans="1:11">
      <c r="B116" s="3" t="s">
        <v>10</v>
      </c>
      <c r="C116" s="7">
        <f t="shared" si="18"/>
        <v>3</v>
      </c>
      <c r="D116" s="7">
        <v>3</v>
      </c>
      <c r="E116" s="7">
        <v>0</v>
      </c>
      <c r="F116" s="6">
        <f t="shared" si="19"/>
        <v>0</v>
      </c>
      <c r="G116" s="6">
        <v>0</v>
      </c>
      <c r="H116" s="6">
        <v>0</v>
      </c>
      <c r="I116" s="6">
        <f t="shared" si="20"/>
        <v>2</v>
      </c>
      <c r="J116" s="6">
        <v>2</v>
      </c>
      <c r="K116" s="6">
        <v>0</v>
      </c>
    </row>
    <row r="117" spans="1:11">
      <c r="B117" s="3" t="s">
        <v>9</v>
      </c>
      <c r="C117" s="7">
        <f t="shared" si="18"/>
        <v>0</v>
      </c>
      <c r="D117" s="7">
        <v>0</v>
      </c>
      <c r="E117" s="7">
        <v>0</v>
      </c>
      <c r="F117" s="6">
        <f t="shared" si="19"/>
        <v>0</v>
      </c>
      <c r="G117" s="7">
        <v>0</v>
      </c>
      <c r="H117" s="7">
        <v>0</v>
      </c>
      <c r="I117" s="6">
        <f t="shared" si="20"/>
        <v>1</v>
      </c>
      <c r="J117" s="6">
        <v>0</v>
      </c>
      <c r="K117" s="6">
        <v>1</v>
      </c>
    </row>
    <row r="118" spans="1:11">
      <c r="B118" s="3" t="s">
        <v>8</v>
      </c>
      <c r="C118" s="7">
        <f t="shared" si="18"/>
        <v>0</v>
      </c>
      <c r="D118" s="7">
        <v>0</v>
      </c>
      <c r="E118" s="7">
        <v>0</v>
      </c>
      <c r="F118" s="6">
        <f t="shared" si="19"/>
        <v>0</v>
      </c>
      <c r="G118" s="7">
        <v>0</v>
      </c>
      <c r="H118" s="7">
        <v>0</v>
      </c>
      <c r="I118" s="6">
        <f t="shared" si="20"/>
        <v>1</v>
      </c>
      <c r="J118" s="6">
        <v>1</v>
      </c>
      <c r="K118" s="6">
        <v>0</v>
      </c>
    </row>
    <row r="119" spans="1:11">
      <c r="B119" s="3" t="s">
        <v>7</v>
      </c>
      <c r="C119" s="7">
        <f t="shared" si="18"/>
        <v>1</v>
      </c>
      <c r="D119" s="7">
        <v>1</v>
      </c>
      <c r="E119" s="7">
        <v>0</v>
      </c>
      <c r="F119" s="6">
        <f t="shared" si="19"/>
        <v>0</v>
      </c>
      <c r="G119" s="6">
        <v>0</v>
      </c>
      <c r="H119" s="6">
        <v>0</v>
      </c>
      <c r="I119" s="6">
        <f t="shared" si="20"/>
        <v>0</v>
      </c>
      <c r="J119" s="6">
        <v>0</v>
      </c>
      <c r="K119" s="6">
        <v>0</v>
      </c>
    </row>
    <row r="120" spans="1:11">
      <c r="B120" s="3" t="s">
        <v>6</v>
      </c>
      <c r="C120" s="7">
        <f t="shared" si="18"/>
        <v>12</v>
      </c>
      <c r="D120" s="7">
        <v>5</v>
      </c>
      <c r="E120" s="7">
        <v>7</v>
      </c>
      <c r="F120" s="6">
        <f t="shared" si="19"/>
        <v>10</v>
      </c>
      <c r="G120" s="6">
        <v>6</v>
      </c>
      <c r="H120" s="6">
        <v>4</v>
      </c>
      <c r="I120" s="6">
        <f t="shared" si="20"/>
        <v>6</v>
      </c>
      <c r="J120" s="6">
        <v>4</v>
      </c>
      <c r="K120" s="6">
        <v>2</v>
      </c>
    </row>
    <row r="121" spans="1:11">
      <c r="B121" s="3" t="s">
        <v>5</v>
      </c>
      <c r="C121" s="7">
        <f t="shared" si="18"/>
        <v>0</v>
      </c>
      <c r="D121" s="7">
        <v>0</v>
      </c>
      <c r="E121" s="7">
        <v>0</v>
      </c>
      <c r="F121" s="6">
        <f t="shared" si="19"/>
        <v>0</v>
      </c>
      <c r="G121" s="7">
        <v>0</v>
      </c>
      <c r="H121" s="7">
        <v>0</v>
      </c>
      <c r="I121" s="6">
        <f t="shared" si="20"/>
        <v>1</v>
      </c>
      <c r="J121" s="6">
        <v>1</v>
      </c>
      <c r="K121" s="6">
        <v>0</v>
      </c>
    </row>
    <row r="122" spans="1:11" ht="5.0999999999999996" customHeight="1">
      <c r="B122" s="3"/>
    </row>
    <row r="123" spans="1:11" s="9" customFormat="1">
      <c r="A123" s="1"/>
      <c r="B123" s="11" t="s">
        <v>4</v>
      </c>
      <c r="C123" s="10">
        <f t="shared" ref="C123:K123" si="21">SUM(C124:C126)</f>
        <v>11</v>
      </c>
      <c r="D123" s="10">
        <f t="shared" si="21"/>
        <v>7</v>
      </c>
      <c r="E123" s="10">
        <f t="shared" si="21"/>
        <v>4</v>
      </c>
      <c r="F123" s="10">
        <f t="shared" si="21"/>
        <v>8</v>
      </c>
      <c r="G123" s="10">
        <f t="shared" si="21"/>
        <v>6</v>
      </c>
      <c r="H123" s="10">
        <f t="shared" si="21"/>
        <v>2</v>
      </c>
      <c r="I123" s="10">
        <f t="shared" si="21"/>
        <v>14</v>
      </c>
      <c r="J123" s="10">
        <f t="shared" si="21"/>
        <v>10</v>
      </c>
      <c r="K123" s="10">
        <f t="shared" si="21"/>
        <v>4</v>
      </c>
    </row>
    <row r="124" spans="1:11">
      <c r="B124" s="3" t="s">
        <v>3</v>
      </c>
      <c r="C124" s="7">
        <f>SUM(D124:E124)</f>
        <v>8</v>
      </c>
      <c r="D124" s="7">
        <v>6</v>
      </c>
      <c r="E124" s="7">
        <v>2</v>
      </c>
      <c r="F124" s="7">
        <f>SUM(G124:H124)</f>
        <v>6</v>
      </c>
      <c r="G124" s="7">
        <v>5</v>
      </c>
      <c r="H124" s="7">
        <v>1</v>
      </c>
      <c r="I124" s="6">
        <f>SUM(J124:K124)</f>
        <v>9</v>
      </c>
      <c r="J124" s="6">
        <v>6</v>
      </c>
      <c r="K124" s="6">
        <v>3</v>
      </c>
    </row>
    <row r="125" spans="1:11">
      <c r="B125" s="3" t="s">
        <v>2</v>
      </c>
      <c r="C125" s="7">
        <f>SUM(D125:E125)</f>
        <v>0</v>
      </c>
      <c r="D125" s="7">
        <v>0</v>
      </c>
      <c r="E125" s="7">
        <v>0</v>
      </c>
      <c r="F125" s="7">
        <f>SUM(G125:H125)</f>
        <v>2</v>
      </c>
      <c r="G125" s="7">
        <v>1</v>
      </c>
      <c r="H125" s="7">
        <v>1</v>
      </c>
      <c r="I125" s="6">
        <f>SUM(J125:K125)</f>
        <v>0</v>
      </c>
      <c r="J125" s="6">
        <v>0</v>
      </c>
      <c r="K125" s="6">
        <v>0</v>
      </c>
    </row>
    <row r="126" spans="1:11">
      <c r="B126" s="8" t="s">
        <v>1</v>
      </c>
      <c r="C126" s="7">
        <f>SUM(D126:E126)</f>
        <v>3</v>
      </c>
      <c r="D126" s="7">
        <v>1</v>
      </c>
      <c r="E126" s="7">
        <v>2</v>
      </c>
      <c r="F126" s="7">
        <f>SUM(G126:H126)</f>
        <v>0</v>
      </c>
      <c r="G126" s="7">
        <v>0</v>
      </c>
      <c r="H126" s="7">
        <v>0</v>
      </c>
      <c r="I126" s="6">
        <f>SUM(J126:K126)</f>
        <v>5</v>
      </c>
      <c r="J126" s="6">
        <v>4</v>
      </c>
      <c r="K126" s="6">
        <v>1</v>
      </c>
    </row>
    <row r="127" spans="1:11" ht="5.0999999999999996" customHeight="1" thickBot="1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5.0999999999999996" customHeight="1">
      <c r="B128" s="4"/>
    </row>
    <row r="129" spans="2:2">
      <c r="B129" s="3" t="s">
        <v>0</v>
      </c>
    </row>
    <row r="134" spans="2:2">
      <c r="B134" s="2"/>
    </row>
  </sheetData>
  <mergeCells count="5">
    <mergeCell ref="B4:B6"/>
    <mergeCell ref="C4:K4"/>
    <mergeCell ref="C5:E5"/>
    <mergeCell ref="F5:H5"/>
    <mergeCell ref="I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2023-01-30T13:21:25Z</dcterms:created>
  <dcterms:modified xsi:type="dcterms:W3CDTF">2023-05-08T19:35:06Z</dcterms:modified>
</cp:coreProperties>
</file>