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2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10" i="1"/>
  <c r="K8" i="1" s="1"/>
  <c r="K11" i="1"/>
  <c r="C11" i="1" s="1"/>
  <c r="K12" i="1"/>
  <c r="C12" i="1" s="1"/>
  <c r="C13" i="1"/>
  <c r="K13" i="1"/>
  <c r="K14" i="1"/>
  <c r="C14" i="1" s="1"/>
  <c r="K15" i="1"/>
  <c r="C15" i="1" s="1"/>
  <c r="K16" i="1"/>
  <c r="C16" i="1" s="1"/>
  <c r="C17" i="1"/>
  <c r="C18" i="1"/>
  <c r="C19" i="1"/>
  <c r="C20" i="1"/>
  <c r="C21" i="1"/>
  <c r="K22" i="1"/>
  <c r="C22" i="1" s="1"/>
  <c r="K23" i="1"/>
  <c r="C23" i="1" s="1"/>
  <c r="K24" i="1"/>
  <c r="C24" i="1" s="1"/>
  <c r="K25" i="1"/>
  <c r="C25" i="1" s="1"/>
  <c r="K26" i="1"/>
  <c r="C26" i="1" s="1"/>
  <c r="K27" i="1"/>
  <c r="C27" i="1" s="1"/>
  <c r="K28" i="1"/>
  <c r="C28" i="1" s="1"/>
  <c r="K29" i="1"/>
  <c r="C29" i="1" s="1"/>
  <c r="C8" i="1" l="1"/>
  <c r="C10" i="1"/>
</calcChain>
</file>

<file path=xl/sharedStrings.xml><?xml version="1.0" encoding="utf-8"?>
<sst xmlns="http://schemas.openxmlformats.org/spreadsheetml/2006/main" count="31" uniqueCount="30">
  <si>
    <t xml:space="preserve">Fuente: Instituto Nacional de Estadística. Estadísticas Vitales del Paraguay 2020. </t>
  </si>
  <si>
    <t>Nota: Corresponde a los nacidos vivos inscriptos en el año 2020.</t>
  </si>
  <si>
    <t>No Informado</t>
  </si>
  <si>
    <t>Exterior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</si>
  <si>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</si>
  <si>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</si>
  <si>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</si>
  <si>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</si>
  <si>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</si>
  <si>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</si>
  <si>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</si>
  <si>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</si>
  <si>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</si>
  <si>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</si>
  <si>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</si>
  <si>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</si>
  <si>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</si>
  <si>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</si>
  <si>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</si>
  <si>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</si>
  <si>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</si>
  <si>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</si>
  <si>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</si>
  <si>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2002-2006</t>
  </si>
  <si>
    <t>2007-2011</t>
  </si>
  <si>
    <t>2012-2016</t>
  </si>
  <si>
    <t>No reportado</t>
  </si>
  <si>
    <t>Año o periodo de ocurrencia</t>
  </si>
  <si>
    <t>Departamento de residencia de la madre</t>
  </si>
  <si>
    <t>Cuadro 2.2.1. Nacidos vivos inscriptos por año de nacimiento, según departamento de residencia de la madre.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</si>
</sst>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##0"/>
    <numFmt numFmtId="165" formatCode="###,###;;&quot;-&quot;"/>
    <numFmt numFmtId="166" formatCode="###,###.0;;&quot;-&quot;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17" fillId="12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167" fontId="17" fillId="16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17" fillId="20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17" fillId="24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167" fontId="17" fillId="28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167" fontId="17" fillId="32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167" fontId="6" fillId="2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167" fontId="11" fillId="6" borderId="4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8" fillId="48" borderId="17" applyNumberFormat="0" applyAlignment="0" applyProtection="0"/>
    <xf numFmtId="167" fontId="28" fillId="48" borderId="17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167" fontId="13" fillId="7" borderId="7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29" fillId="49" borderId="18" applyNumberFormat="0" applyAlignment="0" applyProtection="0"/>
    <xf numFmtId="167" fontId="29" fillId="49" borderId="18" applyNumberFormat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167" fontId="12" fillId="0" borderId="6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0" fontId="30" fillId="0" borderId="19" applyNumberFormat="0" applyFill="0" applyAlignment="0" applyProtection="0"/>
    <xf numFmtId="167" fontId="30" fillId="0" borderId="19" applyNumberFormat="0" applyFill="0" applyAlignment="0" applyProtection="0"/>
    <xf numFmtId="168" fontId="1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167" fontId="17" fillId="9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167" fontId="17" fillId="13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167" fontId="17" fillId="17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17" fillId="21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167" fontId="17" fillId="25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167" fontId="17" fillId="29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167" fontId="9" fillId="5" borderId="4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26" fillId="39" borderId="17" applyNumberFormat="0" applyAlignment="0" applyProtection="0"/>
    <xf numFmtId="167" fontId="26" fillId="39" borderId="17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2" fillId="54" borderId="0" applyNumberFormat="0" applyFont="0" applyBorder="0" applyProtection="0"/>
    <xf numFmtId="175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167" fontId="7" fillId="3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0" fontId="38" fillId="35" borderId="0" applyNumberFormat="0" applyBorder="0" applyAlignment="0" applyProtection="0"/>
    <xf numFmtId="167" fontId="38" fillId="35" borderId="0" applyNumberFormat="0" applyBorder="0" applyAlignment="0" applyProtection="0"/>
    <xf numFmtId="17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178" fontId="18" fillId="0" borderId="0" applyFill="0" applyBorder="0" applyAlignment="0" applyProtection="0"/>
    <xf numFmtId="177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8" fillId="0" borderId="0" applyFill="0" applyBorder="0" applyAlignment="0" applyProtection="0"/>
    <xf numFmtId="176" fontId="18" fillId="0" borderId="0" applyFill="0" applyBorder="0" applyAlignment="0" applyProtection="0"/>
    <xf numFmtId="41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33" fillId="0" borderId="0" applyFont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8" fillId="0" borderId="0" applyFill="0" applyBorder="0" applyAlignment="0" applyProtection="0"/>
    <xf numFmtId="184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0" fontId="4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0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7" fontId="18" fillId="0" borderId="0" applyFill="0" applyBorder="0" applyAlignment="0" applyProtection="0"/>
    <xf numFmtId="43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9" fontId="24" fillId="0" borderId="0" applyFont="0" applyFill="0" applyBorder="0" applyAlignment="0" applyProtection="0"/>
    <xf numFmtId="180" fontId="39" fillId="0" borderId="0" applyFont="0" applyFill="0" applyBorder="0" applyAlignment="0" applyProtection="0"/>
    <xf numFmtId="182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5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2" fontId="1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3" fontId="18" fillId="0" borderId="0" applyFill="0" applyBorder="0" applyAlignment="0" applyProtection="0"/>
    <xf numFmtId="191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0" fontId="42" fillId="0" borderId="0" applyNumberFormat="0" applyBorder="0" applyProtection="0"/>
    <xf numFmtId="191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2" fillId="0" borderId="0" applyNumberFormat="0" applyBorder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0" fontId="40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167" fontId="8" fillId="4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1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4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37" fontId="41" fillId="0" borderId="0"/>
    <xf numFmtId="196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4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4" fillId="0" borderId="0"/>
    <xf numFmtId="0" fontId="19" fillId="0" borderId="0" applyNumberFormat="0" applyFill="0" applyBorder="0" applyAlignment="0" applyProtection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18" fillId="0" borderId="0"/>
    <xf numFmtId="0" fontId="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167" fontId="24" fillId="8" borderId="8" applyNumberFormat="0" applyFont="0" applyAlignment="0" applyProtection="0"/>
    <xf numFmtId="167" fontId="24" fillId="8" borderId="8" applyNumberFormat="0" applyFont="0" applyAlignment="0" applyProtection="0"/>
    <xf numFmtId="167" fontId="24" fillId="8" borderId="8" applyNumberFormat="0" applyFont="0" applyAlignment="0" applyProtection="0"/>
    <xf numFmtId="167" fontId="18" fillId="56" borderId="20" applyNumberFormat="0" applyFont="0" applyAlignment="0" applyProtection="0"/>
    <xf numFmtId="167" fontId="18" fillId="56" borderId="20" applyNumberFormat="0" applyFont="0" applyAlignment="0" applyProtection="0"/>
    <xf numFmtId="167" fontId="18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167" fontId="10" fillId="6" borderId="5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53" fillId="48" borderId="21" applyNumberFormat="0" applyAlignment="0" applyProtection="0"/>
    <xf numFmtId="167" fontId="53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167" fontId="3" fillId="0" borderId="1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7" fillId="0" borderId="22" applyNumberFormat="0" applyFill="0" applyAlignment="0" applyProtection="0"/>
    <xf numFmtId="167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167" fontId="4" fillId="0" borderId="2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9" fillId="0" borderId="23" applyNumberFormat="0" applyFill="0" applyAlignment="0" applyProtection="0"/>
    <xf numFmtId="167" fontId="59" fillId="0" borderId="23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167" fontId="5" fillId="0" borderId="3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31" fillId="0" borderId="24" applyNumberFormat="0" applyFill="0" applyAlignment="0" applyProtection="0"/>
    <xf numFmtId="167" fontId="31" fillId="0" borderId="24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167" fontId="16" fillId="0" borderId="9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  <xf numFmtId="0" fontId="60" fillId="0" borderId="25" applyNumberFormat="0" applyFill="0" applyAlignment="0" applyProtection="0"/>
    <xf numFmtId="167" fontId="60" fillId="0" borderId="25" applyNumberFormat="0" applyFill="0" applyAlignment="0" applyProtection="0"/>
  </cellStyleXfs>
  <cellXfs count="36">
    <xf numFmtId="0" fontId="0" fillId="0" borderId="0" xfId="0"/>
    <xf numFmtId="0" fontId="19" fillId="0" borderId="0" xfId="1" applyFont="1" applyFill="1"/>
    <xf numFmtId="0" fontId="19" fillId="0" borderId="0" xfId="0" applyFont="1" applyFill="1"/>
    <xf numFmtId="0" fontId="20" fillId="0" borderId="0" xfId="1" applyFont="1" applyFill="1"/>
    <xf numFmtId="0" fontId="20" fillId="0" borderId="0" xfId="0" applyFont="1" applyFill="1"/>
    <xf numFmtId="164" fontId="19" fillId="0" borderId="10" xfId="1" applyNumberFormat="1" applyFont="1" applyFill="1" applyBorder="1" applyAlignment="1">
      <alignment horizontal="right" vertical="top"/>
    </xf>
    <xf numFmtId="165" fontId="19" fillId="0" borderId="10" xfId="1" applyNumberFormat="1" applyFont="1" applyFill="1" applyBorder="1" applyAlignment="1">
      <alignment horizontal="right" indent="1"/>
    </xf>
    <xf numFmtId="0" fontId="19" fillId="0" borderId="10" xfId="1" applyFont="1" applyFill="1" applyBorder="1"/>
    <xf numFmtId="165" fontId="19" fillId="0" borderId="0" xfId="0" applyNumberFormat="1" applyFont="1" applyFill="1" applyAlignment="1">
      <alignment horizontal="left" indent="5"/>
    </xf>
    <xf numFmtId="165" fontId="19" fillId="0" borderId="0" xfId="0" applyNumberFormat="1" applyFont="1" applyFill="1" applyAlignment="1">
      <alignment horizontal="right" indent="3"/>
    </xf>
    <xf numFmtId="165" fontId="19" fillId="0" borderId="0" xfId="0" applyNumberFormat="1" applyFont="1" applyFill="1" applyAlignment="1">
      <alignment horizontal="right" indent="2"/>
    </xf>
    <xf numFmtId="165" fontId="19" fillId="0" borderId="0" xfId="1" applyNumberFormat="1" applyFont="1" applyFill="1" applyAlignment="1">
      <alignment horizontal="right" indent="2"/>
    </xf>
    <xf numFmtId="0" fontId="19" fillId="0" borderId="0" xfId="1" applyFont="1" applyFill="1" applyBorder="1" applyAlignment="1">
      <alignment horizontal="left" indent="7"/>
    </xf>
    <xf numFmtId="0" fontId="19" fillId="0" borderId="0" xfId="1" applyFont="1" applyFill="1" applyAlignment="1">
      <alignment horizontal="left" indent="7"/>
    </xf>
    <xf numFmtId="0" fontId="19" fillId="0" borderId="0" xfId="1" applyFont="1" applyFill="1" applyBorder="1" applyAlignment="1">
      <alignment horizontal="left" indent="5"/>
    </xf>
    <xf numFmtId="165" fontId="19" fillId="0" borderId="0" xfId="1" applyNumberFormat="1" applyFont="1" applyFill="1" applyAlignment="1">
      <alignment horizontal="right" indent="3"/>
    </xf>
    <xf numFmtId="166" fontId="19" fillId="0" borderId="0" xfId="1" applyNumberFormat="1" applyFont="1" applyFill="1" applyAlignment="1">
      <alignment horizontal="right" indent="3"/>
    </xf>
    <xf numFmtId="0" fontId="21" fillId="0" borderId="0" xfId="1" applyFont="1" applyFill="1"/>
    <xf numFmtId="3" fontId="21" fillId="33" borderId="0" xfId="1" applyNumberFormat="1" applyFont="1" applyFill="1" applyAlignment="1">
      <alignment horizontal="right" indent="3"/>
    </xf>
    <xf numFmtId="3" fontId="21" fillId="33" borderId="0" xfId="1" applyNumberFormat="1" applyFont="1" applyFill="1" applyAlignment="1">
      <alignment horizontal="right" indent="2"/>
    </xf>
    <xf numFmtId="0" fontId="21" fillId="33" borderId="0" xfId="1" applyFont="1" applyFill="1" applyAlignment="1">
      <alignment horizontal="left" indent="7"/>
    </xf>
    <xf numFmtId="3" fontId="19" fillId="0" borderId="0" xfId="1" applyNumberFormat="1" applyFont="1" applyFill="1" applyAlignment="1">
      <alignment horizontal="right" indent="2"/>
    </xf>
    <xf numFmtId="3" fontId="19" fillId="0" borderId="0" xfId="1" applyNumberFormat="1" applyFont="1" applyFill="1" applyAlignment="1">
      <alignment horizontal="right"/>
    </xf>
    <xf numFmtId="0" fontId="22" fillId="0" borderId="0" xfId="0" applyFont="1" applyFill="1"/>
    <xf numFmtId="0" fontId="23" fillId="0" borderId="0" xfId="2" applyFill="1"/>
    <xf numFmtId="0" fontId="19" fillId="0" borderId="13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left" vertical="center" wrapText="1" indent="7"/>
    </xf>
    <xf numFmtId="0" fontId="19" fillId="0" borderId="14" xfId="1" applyFont="1" applyFill="1" applyBorder="1" applyAlignment="1">
      <alignment horizontal="left" vertical="center" wrapText="1" indent="7"/>
    </xf>
    <xf numFmtId="0" fontId="19" fillId="0" borderId="11" xfId="1" applyFont="1" applyFill="1" applyBorder="1" applyAlignment="1">
      <alignment horizontal="left" vertical="center" wrapText="1" indent="7"/>
    </xf>
    <xf numFmtId="0" fontId="19" fillId="0" borderId="13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19" fillId="0" borderId="14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1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zoomScale="70" zoomScaleNormal="70" workbookViewId="0"/>
  </sheetViews>
  <sheetFormatPr baseColWidth="10" defaultRowHeight="12.75"/>
  <cols>
    <col min="1" max="1" width="2.85546875" style="2" customWidth="1"/>
    <col min="2" max="2" width="42.42578125" style="1" customWidth="1"/>
    <col min="3" max="3" width="12.28515625" style="1" customWidth="1"/>
    <col min="4" max="4" width="13.140625" style="1" customWidth="1"/>
    <col min="5" max="5" width="13.28515625" style="1" customWidth="1"/>
    <col min="6" max="7" width="13.140625" style="1" customWidth="1"/>
    <col min="8" max="10" width="12.28515625" style="1" customWidth="1"/>
    <col min="11" max="11" width="11.42578125" style="1" customWidth="1"/>
    <col min="12" max="16384" width="11.42578125" style="1"/>
  </cols>
  <sheetData>
    <row r="1" spans="1:11" ht="15">
      <c r="A1" s="24"/>
    </row>
    <row r="2" spans="1:11">
      <c r="B2" s="1" t="s">
        <v>29</v>
      </c>
    </row>
    <row r="3" spans="1:11" s="23" customFormat="1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>
      <c r="B4" s="27" t="s">
        <v>28</v>
      </c>
      <c r="C4" s="30" t="s">
        <v>22</v>
      </c>
      <c r="D4" s="31" t="s">
        <v>27</v>
      </c>
      <c r="E4" s="32"/>
      <c r="F4" s="32"/>
      <c r="G4" s="32"/>
      <c r="H4" s="32"/>
      <c r="I4" s="32"/>
      <c r="J4" s="32"/>
      <c r="K4" s="33" t="s">
        <v>26</v>
      </c>
    </row>
    <row r="5" spans="1:11" ht="12.75" customHeight="1">
      <c r="B5" s="28"/>
      <c r="C5" s="30"/>
      <c r="D5" s="25">
        <v>2020</v>
      </c>
      <c r="E5" s="25">
        <v>2019</v>
      </c>
      <c r="F5" s="25">
        <v>2018</v>
      </c>
      <c r="G5" s="25">
        <v>2017</v>
      </c>
      <c r="H5" s="25" t="s">
        <v>25</v>
      </c>
      <c r="I5" s="25" t="s">
        <v>24</v>
      </c>
      <c r="J5" s="26" t="s">
        <v>23</v>
      </c>
      <c r="K5" s="34"/>
    </row>
    <row r="6" spans="1:11" ht="15" customHeight="1">
      <c r="B6" s="29"/>
      <c r="C6" s="30"/>
      <c r="D6" s="25"/>
      <c r="E6" s="25"/>
      <c r="F6" s="25"/>
      <c r="G6" s="25"/>
      <c r="H6" s="25"/>
      <c r="I6" s="25"/>
      <c r="J6" s="26"/>
      <c r="K6" s="35"/>
    </row>
    <row r="7" spans="1:11" ht="5.0999999999999996" customHeight="1">
      <c r="B7" s="13"/>
      <c r="C7" s="22"/>
      <c r="D7" s="22"/>
      <c r="E7" s="22"/>
      <c r="F7" s="22"/>
      <c r="G7" s="22"/>
      <c r="H7" s="22"/>
      <c r="I7" s="22"/>
      <c r="J7" s="21"/>
    </row>
    <row r="8" spans="1:11" s="17" customFormat="1">
      <c r="A8" s="2"/>
      <c r="B8" s="20" t="s">
        <v>22</v>
      </c>
      <c r="C8" s="19">
        <f>SUM(D8:K8)</f>
        <v>93406</v>
      </c>
      <c r="D8" s="18">
        <f t="shared" ref="D8:K8" si="0">SUM(D10:D29)</f>
        <v>67949</v>
      </c>
      <c r="E8" s="18">
        <f t="shared" si="0"/>
        <v>15942</v>
      </c>
      <c r="F8" s="18">
        <f t="shared" si="0"/>
        <v>3279</v>
      </c>
      <c r="G8" s="18">
        <f t="shared" si="0"/>
        <v>1728</v>
      </c>
      <c r="H8" s="19">
        <f t="shared" si="0"/>
        <v>3572</v>
      </c>
      <c r="I8" s="19">
        <f t="shared" si="0"/>
        <v>760</v>
      </c>
      <c r="J8" s="18">
        <f t="shared" si="0"/>
        <v>170</v>
      </c>
      <c r="K8" s="18">
        <f t="shared" si="0"/>
        <v>6</v>
      </c>
    </row>
    <row r="9" spans="1:11" ht="5.0999999999999996" customHeight="1">
      <c r="B9" s="13"/>
      <c r="C9" s="11"/>
      <c r="D9" s="16"/>
      <c r="E9" s="16"/>
      <c r="F9" s="15"/>
      <c r="G9" s="15"/>
      <c r="H9" s="11"/>
      <c r="I9" s="11"/>
      <c r="J9" s="15"/>
    </row>
    <row r="10" spans="1:11">
      <c r="B10" s="13" t="s">
        <v>21</v>
      </c>
      <c r="C10" s="11">
        <f t="shared" ref="C10:C29" si="1">SUM(D10:K10)</f>
        <v>5998</v>
      </c>
      <c r="D10" s="9">
        <v>5112</v>
      </c>
      <c r="E10" s="9">
        <v>650</v>
      </c>
      <c r="F10" s="9">
        <v>105</v>
      </c>
      <c r="G10" s="9">
        <v>42</v>
      </c>
      <c r="H10" s="10">
        <v>76</v>
      </c>
      <c r="I10" s="10">
        <v>8</v>
      </c>
      <c r="J10" s="9">
        <v>5</v>
      </c>
      <c r="K10" s="8">
        <f t="shared" ref="K10:K16" si="2">+O10+S10+Z10</f>
        <v>0</v>
      </c>
    </row>
    <row r="11" spans="1:11">
      <c r="B11" s="13" t="s">
        <v>20</v>
      </c>
      <c r="C11" s="11">
        <f t="shared" si="1"/>
        <v>3722</v>
      </c>
      <c r="D11" s="9">
        <v>2404</v>
      </c>
      <c r="E11" s="9">
        <v>837</v>
      </c>
      <c r="F11" s="9">
        <v>167</v>
      </c>
      <c r="G11" s="9">
        <v>79</v>
      </c>
      <c r="H11" s="10">
        <v>173</v>
      </c>
      <c r="I11" s="10">
        <v>49</v>
      </c>
      <c r="J11" s="9">
        <v>13</v>
      </c>
      <c r="K11" s="8">
        <f t="shared" si="2"/>
        <v>0</v>
      </c>
    </row>
    <row r="12" spans="1:11">
      <c r="B12" s="13" t="s">
        <v>19</v>
      </c>
      <c r="C12" s="11">
        <f t="shared" si="1"/>
        <v>6101</v>
      </c>
      <c r="D12" s="9">
        <v>3730</v>
      </c>
      <c r="E12" s="9">
        <v>1550</v>
      </c>
      <c r="F12" s="9">
        <v>339</v>
      </c>
      <c r="G12" s="9">
        <v>139</v>
      </c>
      <c r="H12" s="10">
        <v>288</v>
      </c>
      <c r="I12" s="10">
        <v>42</v>
      </c>
      <c r="J12" s="9">
        <v>13</v>
      </c>
      <c r="K12" s="8">
        <f t="shared" si="2"/>
        <v>0</v>
      </c>
    </row>
    <row r="13" spans="1:11">
      <c r="B13" s="13" t="s">
        <v>18</v>
      </c>
      <c r="C13" s="11">
        <f t="shared" si="1"/>
        <v>3645</v>
      </c>
      <c r="D13" s="9">
        <v>2672</v>
      </c>
      <c r="E13" s="9">
        <v>715</v>
      </c>
      <c r="F13" s="9">
        <v>112</v>
      </c>
      <c r="G13" s="9">
        <v>48</v>
      </c>
      <c r="H13" s="10">
        <v>81</v>
      </c>
      <c r="I13" s="10">
        <v>14</v>
      </c>
      <c r="J13" s="9">
        <v>3</v>
      </c>
      <c r="K13" s="8">
        <f t="shared" si="2"/>
        <v>0</v>
      </c>
    </row>
    <row r="14" spans="1:11">
      <c r="B14" s="13" t="s">
        <v>17</v>
      </c>
      <c r="C14" s="11">
        <f t="shared" si="1"/>
        <v>2556</v>
      </c>
      <c r="D14" s="9">
        <v>1956</v>
      </c>
      <c r="E14" s="9">
        <v>365</v>
      </c>
      <c r="F14" s="9">
        <v>61</v>
      </c>
      <c r="G14" s="9">
        <v>50</v>
      </c>
      <c r="H14" s="10">
        <v>89</v>
      </c>
      <c r="I14" s="10">
        <v>25</v>
      </c>
      <c r="J14" s="9">
        <v>10</v>
      </c>
      <c r="K14" s="8">
        <f t="shared" si="2"/>
        <v>0</v>
      </c>
    </row>
    <row r="15" spans="1:11">
      <c r="B15" s="13" t="s">
        <v>16</v>
      </c>
      <c r="C15" s="11">
        <f t="shared" si="1"/>
        <v>7150</v>
      </c>
      <c r="D15" s="9">
        <v>5278</v>
      </c>
      <c r="E15" s="9">
        <v>1297</v>
      </c>
      <c r="F15" s="9">
        <v>203</v>
      </c>
      <c r="G15" s="9">
        <v>113</v>
      </c>
      <c r="H15" s="10">
        <v>195</v>
      </c>
      <c r="I15" s="10">
        <v>58</v>
      </c>
      <c r="J15" s="9">
        <v>6</v>
      </c>
      <c r="K15" s="8">
        <f t="shared" si="2"/>
        <v>0</v>
      </c>
    </row>
    <row r="16" spans="1:11">
      <c r="B16" s="13" t="s">
        <v>15</v>
      </c>
      <c r="C16" s="11">
        <f t="shared" si="1"/>
        <v>2231</v>
      </c>
      <c r="D16" s="9">
        <v>1412</v>
      </c>
      <c r="E16" s="9">
        <v>512</v>
      </c>
      <c r="F16" s="9">
        <v>98</v>
      </c>
      <c r="G16" s="9">
        <v>51</v>
      </c>
      <c r="H16" s="10">
        <v>103</v>
      </c>
      <c r="I16" s="10">
        <v>36</v>
      </c>
      <c r="J16" s="9">
        <v>19</v>
      </c>
      <c r="K16" s="8">
        <f t="shared" si="2"/>
        <v>0</v>
      </c>
    </row>
    <row r="17" spans="1:11">
      <c r="B17" s="13" t="s">
        <v>14</v>
      </c>
      <c r="C17" s="11">
        <f t="shared" si="1"/>
        <v>6208</v>
      </c>
      <c r="D17" s="9">
        <v>4339</v>
      </c>
      <c r="E17" s="9">
        <v>1247</v>
      </c>
      <c r="F17" s="9">
        <v>224</v>
      </c>
      <c r="G17" s="9">
        <v>112</v>
      </c>
      <c r="H17" s="10">
        <v>248</v>
      </c>
      <c r="I17" s="10">
        <v>28</v>
      </c>
      <c r="J17" s="9">
        <v>9</v>
      </c>
      <c r="K17" s="14">
        <v>1</v>
      </c>
    </row>
    <row r="18" spans="1:11">
      <c r="B18" s="13" t="s">
        <v>13</v>
      </c>
      <c r="C18" s="11">
        <f t="shared" si="1"/>
        <v>1503</v>
      </c>
      <c r="D18" s="9">
        <v>1180</v>
      </c>
      <c r="E18" s="9">
        <v>230</v>
      </c>
      <c r="F18" s="9">
        <v>44</v>
      </c>
      <c r="G18" s="9">
        <v>21</v>
      </c>
      <c r="H18" s="10">
        <v>24</v>
      </c>
      <c r="I18" s="10">
        <v>3</v>
      </c>
      <c r="J18" s="9">
        <v>0</v>
      </c>
      <c r="K18" s="14">
        <v>1</v>
      </c>
    </row>
    <row r="19" spans="1:11">
      <c r="B19" s="13" t="s">
        <v>12</v>
      </c>
      <c r="C19" s="11">
        <f t="shared" si="1"/>
        <v>2469</v>
      </c>
      <c r="D19" s="9">
        <v>1840</v>
      </c>
      <c r="E19" s="9">
        <v>479</v>
      </c>
      <c r="F19" s="9">
        <v>54</v>
      </c>
      <c r="G19" s="9">
        <v>32</v>
      </c>
      <c r="H19" s="10">
        <v>55</v>
      </c>
      <c r="I19" s="10">
        <v>6</v>
      </c>
      <c r="J19" s="9">
        <v>2</v>
      </c>
      <c r="K19" s="14">
        <v>1</v>
      </c>
    </row>
    <row r="20" spans="1:11">
      <c r="B20" s="13" t="s">
        <v>11</v>
      </c>
      <c r="C20" s="11">
        <f t="shared" si="1"/>
        <v>12530</v>
      </c>
      <c r="D20" s="9">
        <v>8549</v>
      </c>
      <c r="E20" s="9">
        <v>2268</v>
      </c>
      <c r="F20" s="9">
        <v>548</v>
      </c>
      <c r="G20" s="9">
        <v>321</v>
      </c>
      <c r="H20" s="10">
        <v>702</v>
      </c>
      <c r="I20" s="10">
        <v>115</v>
      </c>
      <c r="J20" s="9">
        <v>26</v>
      </c>
      <c r="K20" s="14">
        <v>1</v>
      </c>
    </row>
    <row r="21" spans="1:11">
      <c r="B21" s="13" t="s">
        <v>10</v>
      </c>
      <c r="C21" s="11">
        <f t="shared" si="1"/>
        <v>27396</v>
      </c>
      <c r="D21" s="9">
        <v>22562</v>
      </c>
      <c r="E21" s="9">
        <v>3406</v>
      </c>
      <c r="F21" s="9">
        <v>563</v>
      </c>
      <c r="G21" s="9">
        <v>271</v>
      </c>
      <c r="H21" s="10">
        <v>504</v>
      </c>
      <c r="I21" s="10">
        <v>61</v>
      </c>
      <c r="J21" s="9">
        <v>27</v>
      </c>
      <c r="K21" s="14">
        <v>2</v>
      </c>
    </row>
    <row r="22" spans="1:11">
      <c r="B22" s="13" t="s">
        <v>9</v>
      </c>
      <c r="C22" s="11">
        <f t="shared" si="1"/>
        <v>828</v>
      </c>
      <c r="D22" s="9">
        <v>769</v>
      </c>
      <c r="E22" s="9">
        <v>48</v>
      </c>
      <c r="F22" s="9">
        <v>4</v>
      </c>
      <c r="G22" s="9">
        <v>3</v>
      </c>
      <c r="H22" s="10">
        <v>3</v>
      </c>
      <c r="I22" s="10">
        <v>1</v>
      </c>
      <c r="J22" s="9">
        <v>0</v>
      </c>
      <c r="K22" s="8">
        <f t="shared" ref="K22:K29" si="3">+O22+S22+Z22</f>
        <v>0</v>
      </c>
    </row>
    <row r="23" spans="1:11">
      <c r="B23" s="13" t="s">
        <v>8</v>
      </c>
      <c r="C23" s="11">
        <f t="shared" si="1"/>
        <v>3321</v>
      </c>
      <c r="D23" s="9">
        <v>1764</v>
      </c>
      <c r="E23" s="9">
        <v>643</v>
      </c>
      <c r="F23" s="9">
        <v>223</v>
      </c>
      <c r="G23" s="9">
        <v>147</v>
      </c>
      <c r="H23" s="10">
        <v>389</v>
      </c>
      <c r="I23" s="10">
        <v>148</v>
      </c>
      <c r="J23" s="9">
        <v>7</v>
      </c>
      <c r="K23" s="8">
        <f t="shared" si="3"/>
        <v>0</v>
      </c>
    </row>
    <row r="24" spans="1:11">
      <c r="B24" s="13" t="s">
        <v>7</v>
      </c>
      <c r="C24" s="11">
        <f t="shared" si="1"/>
        <v>3673</v>
      </c>
      <c r="D24" s="9">
        <v>1967</v>
      </c>
      <c r="E24" s="9">
        <v>898</v>
      </c>
      <c r="F24" s="9">
        <v>274</v>
      </c>
      <c r="G24" s="9">
        <v>130</v>
      </c>
      <c r="H24" s="10">
        <v>320</v>
      </c>
      <c r="I24" s="10">
        <v>73</v>
      </c>
      <c r="J24" s="9">
        <v>11</v>
      </c>
      <c r="K24" s="8">
        <f t="shared" si="3"/>
        <v>0</v>
      </c>
    </row>
    <row r="25" spans="1:11">
      <c r="B25" s="13" t="s">
        <v>6</v>
      </c>
      <c r="C25" s="11">
        <f t="shared" si="1"/>
        <v>1804</v>
      </c>
      <c r="D25" s="9">
        <v>1146</v>
      </c>
      <c r="E25" s="9">
        <v>365</v>
      </c>
      <c r="F25" s="9">
        <v>98</v>
      </c>
      <c r="G25" s="9">
        <v>68</v>
      </c>
      <c r="H25" s="10">
        <v>101</v>
      </c>
      <c r="I25" s="10">
        <v>26</v>
      </c>
      <c r="J25" s="9">
        <v>0</v>
      </c>
      <c r="K25" s="8">
        <f t="shared" si="3"/>
        <v>0</v>
      </c>
    </row>
    <row r="26" spans="1:11">
      <c r="B26" s="13" t="s">
        <v>5</v>
      </c>
      <c r="C26" s="11">
        <f t="shared" si="1"/>
        <v>1286</v>
      </c>
      <c r="D26" s="9">
        <v>831</v>
      </c>
      <c r="E26" s="9">
        <v>264</v>
      </c>
      <c r="F26" s="9">
        <v>70</v>
      </c>
      <c r="G26" s="9">
        <v>40</v>
      </c>
      <c r="H26" s="10">
        <v>61</v>
      </c>
      <c r="I26" s="10">
        <v>17</v>
      </c>
      <c r="J26" s="9">
        <v>3</v>
      </c>
      <c r="K26" s="8">
        <f t="shared" si="3"/>
        <v>0</v>
      </c>
    </row>
    <row r="27" spans="1:11">
      <c r="B27" s="13" t="s">
        <v>4</v>
      </c>
      <c r="C27" s="11">
        <f t="shared" si="1"/>
        <v>294</v>
      </c>
      <c r="D27" s="9">
        <v>112</v>
      </c>
      <c r="E27" s="9">
        <v>72</v>
      </c>
      <c r="F27" s="9">
        <v>39</v>
      </c>
      <c r="G27" s="9">
        <v>20</v>
      </c>
      <c r="H27" s="10">
        <v>43</v>
      </c>
      <c r="I27" s="10">
        <v>8</v>
      </c>
      <c r="J27" s="9">
        <v>0</v>
      </c>
      <c r="K27" s="8">
        <f t="shared" si="3"/>
        <v>0</v>
      </c>
    </row>
    <row r="28" spans="1:11">
      <c r="B28" s="12" t="s">
        <v>3</v>
      </c>
      <c r="C28" s="11">
        <f t="shared" si="1"/>
        <v>4</v>
      </c>
      <c r="D28" s="9">
        <v>4</v>
      </c>
      <c r="E28" s="9">
        <v>0</v>
      </c>
      <c r="F28" s="9">
        <v>0</v>
      </c>
      <c r="G28" s="9">
        <v>0</v>
      </c>
      <c r="H28" s="10">
        <v>0</v>
      </c>
      <c r="I28" s="10">
        <v>0</v>
      </c>
      <c r="J28" s="9">
        <v>0</v>
      </c>
      <c r="K28" s="8">
        <f t="shared" si="3"/>
        <v>0</v>
      </c>
    </row>
    <row r="29" spans="1:11">
      <c r="B29" s="12" t="s">
        <v>2</v>
      </c>
      <c r="C29" s="11">
        <f t="shared" si="1"/>
        <v>687</v>
      </c>
      <c r="D29" s="9">
        <v>322</v>
      </c>
      <c r="E29" s="9">
        <v>96</v>
      </c>
      <c r="F29" s="9">
        <v>53</v>
      </c>
      <c r="G29" s="9">
        <v>41</v>
      </c>
      <c r="H29" s="10">
        <v>117</v>
      </c>
      <c r="I29" s="10">
        <v>42</v>
      </c>
      <c r="J29" s="9">
        <v>16</v>
      </c>
      <c r="K29" s="8">
        <f t="shared" si="3"/>
        <v>0</v>
      </c>
    </row>
    <row r="30" spans="1:11" ht="5.0999999999999996" customHeight="1" thickBot="1">
      <c r="B30" s="7"/>
      <c r="C30" s="6"/>
      <c r="D30" s="5"/>
      <c r="E30" s="5"/>
      <c r="F30" s="5"/>
      <c r="G30" s="5"/>
      <c r="H30" s="5"/>
      <c r="I30" s="5"/>
      <c r="J30" s="5"/>
      <c r="K30" s="5"/>
    </row>
    <row r="31" spans="1:11" ht="5.0999999999999996" customHeight="1"/>
    <row r="32" spans="1:11" s="3" customFormat="1" ht="12">
      <c r="A32" s="4"/>
      <c r="B32" s="3" t="s">
        <v>1</v>
      </c>
    </row>
    <row r="33" spans="1:2" s="3" customFormat="1" ht="5.0999999999999996" customHeight="1">
      <c r="A33" s="4"/>
    </row>
    <row r="34" spans="1:2" s="3" customFormat="1" ht="12">
      <c r="A34" s="4"/>
      <c r="B34" s="3" t="s">
        <v>0</v>
      </c>
    </row>
  </sheetData>
  <mergeCells count="11">
    <mergeCell ref="K4:K6"/>
    <mergeCell ref="D5:D6"/>
    <mergeCell ref="E5:E6"/>
    <mergeCell ref="F5:F6"/>
    <mergeCell ref="G5:G6"/>
    <mergeCell ref="H5:H6"/>
    <mergeCell ref="I5:I6"/>
    <mergeCell ref="J5:J6"/>
    <mergeCell ref="B4:B6"/>
    <mergeCell ref="C4:C6"/>
    <mergeCell ref="D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2023-01-30T12:49:19Z</dcterms:created>
  <dcterms:modified xsi:type="dcterms:W3CDTF">2023-05-08T19:31:08Z</dcterms:modified>
</cp:coreProperties>
</file>