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1.1" sheetId="1" r:id="rId1"/>
    <sheet name="Gráf-02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'Gráf-02.1.1'!#REF!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3" i="2" l="1"/>
  <c r="C22" i="2" s="1"/>
  <c r="C4" i="2"/>
  <c r="B4" i="2" s="1"/>
  <c r="B5" i="2"/>
  <c r="C5" i="2"/>
  <c r="C6" i="2"/>
  <c r="B6" i="2" s="1"/>
  <c r="C7" i="2"/>
  <c r="B7" i="2" s="1"/>
  <c r="C8" i="2"/>
  <c r="B8" i="2" s="1"/>
  <c r="B9" i="2"/>
  <c r="C9" i="2"/>
  <c r="B10" i="2"/>
  <c r="C10" i="2"/>
  <c r="C11" i="2"/>
  <c r="B11" i="2" s="1"/>
  <c r="C12" i="2"/>
  <c r="B12" i="2" s="1"/>
  <c r="B13" i="2"/>
  <c r="C13" i="2"/>
  <c r="B14" i="2"/>
  <c r="C14" i="2"/>
  <c r="C15" i="2"/>
  <c r="B15" i="2" s="1"/>
  <c r="C16" i="2"/>
  <c r="B16" i="2" s="1"/>
  <c r="B17" i="2"/>
  <c r="C17" i="2"/>
  <c r="B18" i="2"/>
  <c r="C18" i="2"/>
  <c r="C19" i="2"/>
  <c r="B19" i="2" s="1"/>
  <c r="C20" i="2"/>
  <c r="B20" i="2" s="1"/>
  <c r="D7" i="1"/>
  <c r="C7" i="1" s="1"/>
  <c r="E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3" i="2" l="1"/>
  <c r="B22" i="2" s="1"/>
</calcChain>
</file>

<file path=xl/sharedStrings.xml><?xml version="1.0" encoding="utf-8"?>
<sst xmlns="http://schemas.openxmlformats.org/spreadsheetml/2006/main" count="47" uniqueCount="29">
  <si>
    <t xml:space="preserve">Fuente: Instituto Nacional de Estadística. Proyección de la población por sexo y edad, según departamento, 2000-2025. Revisión 2015. </t>
  </si>
  <si>
    <t>Nota:  Las sumas totales pueden presentar variaciones por redondeos decimales.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</si>
  <si>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</si>
  <si>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</si>
  <si>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</si>
  <si>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</si>
  <si>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</si>
  <si>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</si>
  <si>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</si>
  <si>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</si>
  <si>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</si>
  <si>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</si>
  <si>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</si>
  <si>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</si>
  <si>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</si>
  <si>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</si>
  <si>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</si>
  <si>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</si>
  <si>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</si>
  <si>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</si>
  <si>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</si>
  <si>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</si>
  <si>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</si>
  <si>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Ambos Sexos</t>
  </si>
  <si>
    <t>Población</t>
  </si>
  <si>
    <t>Departamento</t>
  </si>
  <si>
    <t>Cuadro 2.1.1. Proyección de la población total del país por sexo, según departamento. Año 2021</t>
  </si>
  <si>
    <t>Total 2021</t>
  </si>
  <si>
    <t>(Div 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</si>
</sst>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_);\(#,##0.0\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#,##0.0;[Red]#,##0.0"/>
    <numFmt numFmtId="198" formatCode="#,##0.0"/>
    <numFmt numFmtId="199" formatCode="#,##0;[Red]#,##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mbria"/>
      <family val="1"/>
      <scheme val="major"/>
    </font>
    <font>
      <sz val="10"/>
      <color rgb="FF0070C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4" fontId="20" fillId="0" borderId="0" applyFont="0" applyFill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12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7" fillId="16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20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4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7" fillId="28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166" fontId="17" fillId="32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5" fillId="48" borderId="0" applyNumberFormat="0" applyBorder="0" applyAlignment="0" applyProtection="0"/>
    <xf numFmtId="166" fontId="25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6" fillId="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166" fontId="11" fillId="6" borderId="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8" fillId="49" borderId="14" applyNumberFormat="0" applyAlignment="0" applyProtection="0"/>
    <xf numFmtId="166" fontId="28" fillId="49" borderId="14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166" fontId="13" fillId="7" borderId="7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29" fillId="50" borderId="15" applyNumberFormat="0" applyAlignment="0" applyProtection="0"/>
    <xf numFmtId="166" fontId="29" fillId="50" borderId="15" applyNumberFormat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6" fontId="12" fillId="0" borderId="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7" fontId="2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9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13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166" fontId="17" fillId="17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1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7" fillId="25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166" fontId="17" fillId="29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5" fillId="54" borderId="0" applyNumberFormat="0" applyBorder="0" applyAlignment="0" applyProtection="0"/>
    <xf numFmtId="166" fontId="25" fillId="54" borderId="0" applyNumberFormat="0" applyBorder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166" fontId="9" fillId="5" borderId="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26" fillId="40" borderId="14" applyNumberFormat="0" applyAlignment="0" applyProtection="0"/>
    <xf numFmtId="166" fontId="26" fillId="40" borderId="14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2" fillId="55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166" fontId="7" fillId="3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18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3" fillId="0" borderId="0" applyFont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64" fontId="39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1" fillId="0" borderId="0" applyNumberFormat="0" applyBorder="0" applyProtection="0"/>
    <xf numFmtId="190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166" fontId="8" fillId="4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42" fillId="56" borderId="0" applyNumberFormat="0" applyBorder="0" applyAlignment="0" applyProtection="0"/>
    <xf numFmtId="166" fontId="42" fillId="56" borderId="0" applyNumberFormat="0" applyBorder="0" applyAlignment="0" applyProtection="0"/>
    <xf numFmtId="0" fontId="24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2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37" fontId="2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24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20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8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166" fontId="24" fillId="0" borderId="0"/>
    <xf numFmtId="0" fontId="1" fillId="0" borderId="0"/>
    <xf numFmtId="0" fontId="24" fillId="0" borderId="0"/>
    <xf numFmtId="37" fontId="20" fillId="0" borderId="0"/>
    <xf numFmtId="0" fontId="24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20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0" fontId="4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37" fontId="20" fillId="0" borderId="0"/>
    <xf numFmtId="0" fontId="21" fillId="0" borderId="0"/>
    <xf numFmtId="0" fontId="24" fillId="0" borderId="0"/>
    <xf numFmtId="37" fontId="20" fillId="0" borderId="0"/>
    <xf numFmtId="0" fontId="21" fillId="0" borderId="0"/>
    <xf numFmtId="37" fontId="20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20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5" fontId="43" fillId="0" borderId="0"/>
    <xf numFmtId="37" fontId="20" fillId="0" borderId="0"/>
    <xf numFmtId="0" fontId="1" fillId="0" borderId="0"/>
    <xf numFmtId="195" fontId="43" fillId="0" borderId="0"/>
    <xf numFmtId="37" fontId="20" fillId="0" borderId="0"/>
    <xf numFmtId="196" fontId="43" fillId="0" borderId="0"/>
    <xf numFmtId="195" fontId="43" fillId="0" borderId="0"/>
    <xf numFmtId="37" fontId="20" fillId="0" borderId="0"/>
    <xf numFmtId="196" fontId="43" fillId="0" borderId="0"/>
    <xf numFmtId="195" fontId="43" fillId="0" borderId="0"/>
    <xf numFmtId="37" fontId="20" fillId="0" borderId="0"/>
    <xf numFmtId="196" fontId="43" fillId="0" borderId="0"/>
    <xf numFmtId="37" fontId="20" fillId="0" borderId="0"/>
    <xf numFmtId="196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4" fillId="0" borderId="0"/>
    <xf numFmtId="0" fontId="21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3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3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20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20" fillId="0" borderId="0"/>
    <xf numFmtId="37" fontId="20" fillId="0" borderId="0"/>
    <xf numFmtId="37" fontId="20" fillId="0" borderId="0"/>
    <xf numFmtId="0" fontId="44" fillId="0" borderId="0"/>
    <xf numFmtId="0" fontId="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24" fillId="0" borderId="0"/>
    <xf numFmtId="0" fontId="18" fillId="0" borderId="0" applyNumberFormat="0" applyFill="0" applyBorder="0" applyAlignment="0" applyProtection="0"/>
    <xf numFmtId="195" fontId="43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195" fontId="43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96" fontId="43" fillId="0" borderId="0"/>
    <xf numFmtId="195" fontId="43" fillId="0" borderId="0"/>
    <xf numFmtId="37" fontId="20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45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37" fontId="20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8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24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24" fillId="0" borderId="0"/>
    <xf numFmtId="0" fontId="24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8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0" fontId="33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1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 applyNumberForma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20" fillId="0" borderId="0"/>
    <xf numFmtId="0" fontId="21" fillId="0" borderId="0"/>
    <xf numFmtId="0" fontId="44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1" fillId="57" borderId="17" applyNumberFormat="0" applyFont="0" applyAlignment="0" applyProtection="0"/>
    <xf numFmtId="166" fontId="21" fillId="57" borderId="17" applyNumberFormat="0" applyFont="0" applyAlignment="0" applyProtection="0"/>
    <xf numFmtId="166" fontId="21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0" fontId="24" fillId="57" borderId="17" applyNumberFormat="0" applyFont="0" applyAlignment="0" applyProtection="0"/>
    <xf numFmtId="166" fontId="24" fillId="57" borderId="17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/>
    <xf numFmtId="0" fontId="51" fillId="0" borderId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166" fontId="10" fillId="6" borderId="5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52" fillId="49" borderId="18" applyNumberFormat="0" applyAlignment="0" applyProtection="0"/>
    <xf numFmtId="166" fontId="52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166" fontId="3" fillId="0" borderId="1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166" fontId="4" fillId="0" borderId="2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166" fontId="5" fillId="0" borderId="3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166" fontId="16" fillId="0" borderId="9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</cellStyleXfs>
  <cellXfs count="4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33" borderId="0" xfId="0" applyFont="1" applyFill="1" applyAlignment="1" applyProtection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/>
    <xf numFmtId="37" fontId="18" fillId="0" borderId="10" xfId="0" applyNumberFormat="1" applyFont="1" applyFill="1" applyBorder="1" applyProtection="1"/>
    <xf numFmtId="0" fontId="18" fillId="0" borderId="10" xfId="0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 applyProtection="1">
      <alignment horizontal="left" indent="6"/>
    </xf>
    <xf numFmtId="3" fontId="18" fillId="0" borderId="0" xfId="1" applyNumberFormat="1" applyFont="1" applyFill="1" applyAlignment="1">
      <alignment horizontal="right" indent="1"/>
    </xf>
    <xf numFmtId="3" fontId="18" fillId="0" borderId="0" xfId="2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left" indent="6"/>
    </xf>
    <xf numFmtId="3" fontId="22" fillId="34" borderId="0" xfId="2" applyNumberFormat="1" applyFont="1" applyFill="1" applyBorder="1" applyAlignment="1">
      <alignment horizontal="right" indent="1"/>
    </xf>
    <xf numFmtId="3" fontId="22" fillId="34" borderId="0" xfId="0" applyNumberFormat="1" applyFont="1" applyFill="1" applyAlignment="1" applyProtection="1">
      <alignment horizontal="right" indent="1"/>
    </xf>
    <xf numFmtId="0" fontId="22" fillId="34" borderId="0" xfId="0" applyFont="1" applyFill="1" applyAlignment="1" applyProtection="1">
      <alignment horizontal="left" indent="6"/>
    </xf>
    <xf numFmtId="3" fontId="22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>
      <alignment vertical="center"/>
    </xf>
    <xf numFmtId="165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indent="7"/>
    </xf>
    <xf numFmtId="0" fontId="23" fillId="0" borderId="0" xfId="3" applyFill="1"/>
    <xf numFmtId="0" fontId="60" fillId="0" borderId="0" xfId="1721" applyFont="1" applyFill="1"/>
    <xf numFmtId="0" fontId="61" fillId="0" borderId="0" xfId="0" applyFont="1" applyFill="1"/>
    <xf numFmtId="197" fontId="60" fillId="0" borderId="0" xfId="1721" applyNumberFormat="1" applyFont="1" applyFill="1"/>
    <xf numFmtId="0" fontId="60" fillId="0" borderId="0" xfId="1721" applyFont="1" applyFill="1" applyAlignment="1" applyProtection="1">
      <alignment horizontal="left"/>
    </xf>
    <xf numFmtId="0" fontId="60" fillId="0" borderId="0" xfId="0" applyFont="1" applyFill="1" applyAlignment="1" applyProtection="1">
      <alignment horizontal="left"/>
    </xf>
    <xf numFmtId="3" fontId="60" fillId="0" borderId="0" xfId="1721" applyNumberFormat="1" applyFont="1" applyFill="1"/>
    <xf numFmtId="197" fontId="61" fillId="0" borderId="0" xfId="1721" applyNumberFormat="1" applyFont="1" applyFill="1"/>
    <xf numFmtId="3" fontId="60" fillId="0" borderId="0" xfId="0" applyNumberFormat="1" applyFont="1" applyFill="1" applyAlignment="1">
      <alignment horizontal="right" indent="2"/>
    </xf>
    <xf numFmtId="0" fontId="60" fillId="0" borderId="0" xfId="0" applyFont="1" applyFill="1" applyAlignment="1" applyProtection="1">
      <alignment horizontal="left" indent="1"/>
    </xf>
    <xf numFmtId="197" fontId="60" fillId="0" borderId="0" xfId="6814" applyNumberFormat="1" applyFont="1" applyFill="1"/>
    <xf numFmtId="1" fontId="60" fillId="0" borderId="0" xfId="1721" applyNumberFormat="1" applyFont="1" applyFill="1"/>
    <xf numFmtId="198" fontId="60" fillId="0" borderId="0" xfId="1721" applyNumberFormat="1" applyFont="1" applyFill="1"/>
    <xf numFmtId="0" fontId="62" fillId="0" borderId="0" xfId="1721" applyFont="1" applyFill="1"/>
    <xf numFmtId="0" fontId="62" fillId="0" borderId="0" xfId="1721" applyFont="1" applyFill="1" applyAlignment="1">
      <alignment horizontal="left"/>
    </xf>
    <xf numFmtId="199" fontId="60" fillId="0" borderId="0" xfId="1721" applyNumberFormat="1" applyFont="1" applyFill="1"/>
    <xf numFmtId="3" fontId="60" fillId="0" borderId="0" xfId="1721" applyNumberFormat="1" applyFont="1" applyFill="1" applyAlignment="1" applyProtection="1">
      <alignment horizontal="right"/>
    </xf>
    <xf numFmtId="0" fontId="63" fillId="0" borderId="0" xfId="1721" applyFont="1" applyFill="1"/>
    <xf numFmtId="0" fontId="61" fillId="0" borderId="0" xfId="1721" applyFont="1" applyFill="1" applyAlignment="1">
      <alignment horizontal="center"/>
    </xf>
    <xf numFmtId="0" fontId="64" fillId="0" borderId="0" xfId="0" applyFont="1" applyFill="1"/>
    <xf numFmtId="0" fontId="60" fillId="0" borderId="0" xfId="0" applyFont="1" applyFill="1"/>
    <xf numFmtId="0" fontId="18" fillId="0" borderId="13" xfId="0" applyFont="1" applyFill="1" applyBorder="1" applyAlignment="1" applyProtection="1">
      <alignment horizontal="left" vertical="center" indent="6"/>
    </xf>
    <xf numFmtId="0" fontId="18" fillId="0" borderId="12" xfId="0" applyFont="1" applyFill="1" applyBorder="1" applyAlignment="1">
      <alignment horizontal="left" vertical="center" indent="6"/>
    </xf>
    <xf numFmtId="0" fontId="18" fillId="0" borderId="11" xfId="0" applyFont="1" applyFill="1" applyBorder="1" applyAlignment="1">
      <alignment horizontal="center" vertical="center"/>
    </xf>
    <xf numFmtId="0" fontId="19" fillId="33" borderId="0" xfId="0" applyFont="1" applyFill="1" applyAlignment="1" applyProtection="1">
      <alignment horizontal="left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1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Proyección de la Población (en miles) por Departamento. </a:t>
            </a:r>
          </a:p>
          <a:p>
            <a:pPr>
              <a:defRPr sz="19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Año 2021</a:t>
            </a:r>
          </a:p>
        </c:rich>
      </c:tx>
      <c:layout>
        <c:manualLayout>
          <c:xMode val="edge"/>
          <c:yMode val="edge"/>
          <c:x val="0.16419574865755332"/>
          <c:y val="3.1776441742967357E-2"/>
        </c:manualLayout>
      </c:layout>
      <c:overlay val="0"/>
    </c:title>
    <c:autoTitleDeleted val="0"/>
    <c:view3D>
      <c:rotX val="0"/>
      <c:hPercent val="150"/>
      <c:rotY val="0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851300893802942"/>
          <c:y val="1.6499773611594163E-2"/>
          <c:w val="0.78701593119613533"/>
          <c:h val="0.974352534991881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641580691343117E-2"/>
                  <c:y val="-2.1579966178925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077422622208837E-2"/>
                  <c:y val="-6.47398985367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05738760477467E-2"/>
                  <c:y val="-6.47398985367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334054898745978E-2"/>
                  <c:y val="-6.47398985367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641580691343117E-2"/>
                  <c:y val="-6.473989853677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641580691343117E-2"/>
                  <c:y val="-6.473989853677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205738760477401E-2"/>
                  <c:y val="-6.473989853677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205738760477401E-2"/>
                  <c:y val="-6.473989853677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8769896829611703E-2"/>
                  <c:y val="-6.473989853677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205738760477401E-2"/>
                  <c:y val="-4.3159932357850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7205738760477401E-2"/>
                  <c:y val="-8.6319864715702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8769896829611703E-2"/>
                  <c:y val="-8.6319864715701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5641580691343117E-2"/>
                  <c:y val="-8.6319864715702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8769896829611703E-2"/>
                  <c:y val="-6.473989853677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5026529106148897E-2"/>
                  <c:y val="-4.3159932357850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5026529106148897E-2"/>
                  <c:y val="-2.1579966178925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2.3644527712939799E-2"/>
                  <c:y val="-6.6675298653138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'Gráf-02.1.1'!$A$3:$A$20</c:f>
              <c:strCache>
                <c:ptCount val="18"/>
                <c:pt idx="0">
                  <c:v>Central</c:v>
                </c:pt>
                <c:pt idx="1">
                  <c:v>Alto Paraná</c:v>
                </c:pt>
                <c:pt idx="2">
                  <c:v>Itapúa</c:v>
                </c:pt>
                <c:pt idx="3">
                  <c:v>Caaguazú</c:v>
                </c:pt>
                <c:pt idx="4">
                  <c:v>Asunción</c:v>
                </c:pt>
                <c:pt idx="5">
                  <c:v>San Pedro</c:v>
                </c:pt>
                <c:pt idx="6">
                  <c:v>Cordillera</c:v>
                </c:pt>
                <c:pt idx="7">
                  <c:v>Paraguarí</c:v>
                </c:pt>
                <c:pt idx="8">
                  <c:v>Concepción</c:v>
                </c:pt>
                <c:pt idx="9">
                  <c:v>Canindeyú</c:v>
                </c:pt>
                <c:pt idx="10">
                  <c:v>Guairá</c:v>
                </c:pt>
                <c:pt idx="11">
                  <c:v>Caazapá</c:v>
                </c:pt>
                <c:pt idx="12">
                  <c:v>Amambay</c:v>
                </c:pt>
                <c:pt idx="13">
                  <c:v>Misiones</c:v>
                </c:pt>
                <c:pt idx="14">
                  <c:v>Pdte. Hayes</c:v>
                </c:pt>
                <c:pt idx="15">
                  <c:v>Ñeembucú</c:v>
                </c:pt>
                <c:pt idx="16">
                  <c:v>Boquerón</c:v>
                </c:pt>
                <c:pt idx="17">
                  <c:v>Alto Paraguay</c:v>
                </c:pt>
              </c:strCache>
            </c:strRef>
          </c:cat>
          <c:val>
            <c:numRef>
              <c:f>'Gráf-02.1.1'!$B$3:$B$20</c:f>
              <c:numCache>
                <c:formatCode>#,##0.0</c:formatCode>
                <c:ptCount val="18"/>
                <c:pt idx="0">
                  <c:v>2243.7921663840589</c:v>
                </c:pt>
                <c:pt idx="1">
                  <c:v>842.30715611315713</c:v>
                </c:pt>
                <c:pt idx="2">
                  <c:v>625.09613187047512</c:v>
                </c:pt>
                <c:pt idx="3">
                  <c:v>569.96741457722192</c:v>
                </c:pt>
                <c:pt idx="4">
                  <c:v>521.10115063622129</c:v>
                </c:pt>
                <c:pt idx="5">
                  <c:v>440.33470119103976</c:v>
                </c:pt>
                <c:pt idx="6">
                  <c:v>315.24472247924865</c:v>
                </c:pt>
                <c:pt idx="7">
                  <c:v>260.33119618210651</c:v>
                </c:pt>
                <c:pt idx="8">
                  <c:v>258.65344577563712</c:v>
                </c:pt>
                <c:pt idx="9">
                  <c:v>239.38604745774816</c:v>
                </c:pt>
                <c:pt idx="10">
                  <c:v>230.11240817080011</c:v>
                </c:pt>
                <c:pt idx="11">
                  <c:v>194.51155882459045</c:v>
                </c:pt>
                <c:pt idx="12">
                  <c:v>174.72121245561578</c:v>
                </c:pt>
                <c:pt idx="13">
                  <c:v>129.78663806605667</c:v>
                </c:pt>
                <c:pt idx="14">
                  <c:v>130.25753676059244</c:v>
                </c:pt>
                <c:pt idx="15">
                  <c:v>90.773538441872802</c:v>
                </c:pt>
                <c:pt idx="16">
                  <c:v>68.079887827572321</c:v>
                </c:pt>
                <c:pt idx="17">
                  <c:v>18.581298099879699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box"/>
        <c:axId val="69160960"/>
        <c:axId val="97036544"/>
        <c:axId val="0"/>
      </c:bar3DChart>
      <c:catAx>
        <c:axId val="691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7036544"/>
        <c:crosses val="autoZero"/>
        <c:auto val="1"/>
        <c:lblAlgn val="ctr"/>
        <c:lblOffset val="100"/>
        <c:noMultiLvlLbl val="0"/>
      </c:catAx>
      <c:valAx>
        <c:axId val="9703654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691609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5748031496063011" t="1.1811023622047245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235215</xdr:colOff>
      <xdr:row>0</xdr:row>
      <xdr:rowOff>0</xdr:rowOff>
    </xdr:from>
    <xdr:to>
      <xdr:col>15</xdr:col>
      <xdr:colOff>22492</xdr:colOff>
      <xdr:row>35</xdr:row>
      <xdr:rowOff>79374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157542</xdr:colOff>
      <xdr:row>31</xdr:row>
      <xdr:rowOff>6273</xdr:rowOff>
    </xdr:from>
    <xdr:to>
      <xdr:col>9</xdr:col>
      <xdr:colOff>132180</xdr:colOff>
      <xdr:row>32</xdr:row>
      <xdr:rowOff>97893</xdr:rowOff>
    </xdr:to>
    <xdr:sp macro="" textlink="">
      <xdr:nvSpPr>
        <xdr:cNvPr id="3" name="2 CuadroTexto"/>
        <xdr:cNvSpPr txBox="1"/>
      </xdr:nvSpPr>
      <xdr:spPr>
        <a:xfrm>
          <a:off x="5110542" y="5911773"/>
          <a:ext cx="593763" cy="282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900">
              <a:latin typeface="+mn-lt"/>
              <a:cs typeface="Arial" pitchFamily="34" charset="0"/>
            </a:rPr>
            <a:t>Población</a:t>
          </a:r>
          <a:r>
            <a:rPr lang="es-PY" sz="1100" baseline="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0.01858</cdr:x>
      <cdr:y>0.93011</cdr:y>
    </cdr:from>
    <cdr:to>
      <cdr:x>0.18453</cdr:x>
      <cdr:y>0.97242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9739" y="5581363"/>
          <a:ext cx="1337251" cy="25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2.1.1.</a:t>
          </a:r>
        </a:p>
      </cdr:txBody>
    </cdr:sp>
  </cdr:relSizeAnchor>
  <cdr:relSizeAnchor xmlns:cdr="http://schemas.openxmlformats.org/drawingml/2006/chartDrawing">
    <cdr:from>
      <cdr:x>0.03316</cdr:x>
      <cdr:y>0.39551</cdr:y>
    </cdr:from>
    <cdr:to>
      <cdr:x>0.0809</cdr:x>
      <cdr:y>0.57686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8125" y="2181225"/>
          <a:ext cx="342900" cy="1000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cs typeface="Arial" pitchFamily="34" charset="0"/>
            </a:rPr>
            <a:t>Departamento</a:t>
          </a:r>
          <a:endParaRPr lang="es-PY" sz="1100" b="0">
            <a:latin typeface="+mn-lt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28.7109375" style="1" customWidth="1"/>
    <col min="3" max="3" width="14.42578125" style="1" customWidth="1"/>
    <col min="4" max="5" width="14.28515625" style="1" customWidth="1"/>
    <col min="6" max="16384" width="11" style="1"/>
  </cols>
  <sheetData>
    <row r="1" spans="1:5" ht="15">
      <c r="A1" s="21"/>
    </row>
    <row r="2" spans="1:5">
      <c r="B2" s="1" t="s">
        <v>26</v>
      </c>
    </row>
    <row r="3" spans="1:5" ht="5.0999999999999996" customHeight="1">
      <c r="B3" s="20"/>
    </row>
    <row r="4" spans="1:5" s="18" customFormat="1" ht="17.100000000000001" customHeight="1">
      <c r="B4" s="42" t="s">
        <v>25</v>
      </c>
      <c r="C4" s="44" t="s">
        <v>24</v>
      </c>
      <c r="D4" s="44"/>
      <c r="E4" s="44"/>
    </row>
    <row r="5" spans="1:5" s="18" customFormat="1" ht="32.25" customHeight="1">
      <c r="B5" s="43"/>
      <c r="C5" s="19" t="s">
        <v>23</v>
      </c>
      <c r="D5" s="19" t="s">
        <v>22</v>
      </c>
      <c r="E5" s="19" t="s">
        <v>21</v>
      </c>
    </row>
    <row r="6" spans="1:5" ht="5.0999999999999996" customHeight="1">
      <c r="B6" s="13"/>
      <c r="C6" s="17"/>
    </row>
    <row r="7" spans="1:5">
      <c r="B7" s="16" t="s">
        <v>20</v>
      </c>
      <c r="C7" s="15">
        <f>SUM(D7:E7)</f>
        <v>7353038.2113138959</v>
      </c>
      <c r="D7" s="14">
        <f>SUM(D9:D26)</f>
        <v>3702280.6256052745</v>
      </c>
      <c r="E7" s="14">
        <f>SUM(E9:E26)</f>
        <v>3650757.585708621</v>
      </c>
    </row>
    <row r="8" spans="1:5" ht="5.0999999999999996" customHeight="1">
      <c r="B8" s="13"/>
      <c r="C8" s="9"/>
      <c r="D8" s="9"/>
      <c r="E8" s="9"/>
    </row>
    <row r="9" spans="1:5" ht="14.1" customHeight="1">
      <c r="B9" s="10" t="s">
        <v>19</v>
      </c>
      <c r="C9" s="9">
        <f t="shared" ref="C9:C26" si="0">SUM(D9+E9)</f>
        <v>521101.15063622128</v>
      </c>
      <c r="D9" s="12">
        <v>246434.35137217044</v>
      </c>
      <c r="E9" s="12">
        <v>274666.79926405085</v>
      </c>
    </row>
    <row r="10" spans="1:5" ht="14.1" customHeight="1">
      <c r="B10" s="10" t="s">
        <v>18</v>
      </c>
      <c r="C10" s="9">
        <f t="shared" si="0"/>
        <v>258653.44577563714</v>
      </c>
      <c r="D10" s="8">
        <v>133069.65640824201</v>
      </c>
      <c r="E10" s="8">
        <v>125583.78936739513</v>
      </c>
    </row>
    <row r="11" spans="1:5" ht="14.1" customHeight="1">
      <c r="B11" s="10" t="s">
        <v>17</v>
      </c>
      <c r="C11" s="9">
        <f t="shared" si="0"/>
        <v>440334.70119103976</v>
      </c>
      <c r="D11" s="8">
        <v>229669.54198851707</v>
      </c>
      <c r="E11" s="8">
        <v>210665.15920252269</v>
      </c>
    </row>
    <row r="12" spans="1:5" ht="14.1" customHeight="1">
      <c r="B12" s="10" t="s">
        <v>16</v>
      </c>
      <c r="C12" s="9">
        <f t="shared" si="0"/>
        <v>315244.72247924865</v>
      </c>
      <c r="D12" s="8">
        <v>163337.21740103725</v>
      </c>
      <c r="E12" s="8">
        <v>151907.5050782114</v>
      </c>
    </row>
    <row r="13" spans="1:5" ht="14.1" customHeight="1">
      <c r="B13" s="10" t="s">
        <v>15</v>
      </c>
      <c r="C13" s="9">
        <f t="shared" si="0"/>
        <v>230112.4081708001</v>
      </c>
      <c r="D13" s="8">
        <v>118444.37796101115</v>
      </c>
      <c r="E13" s="8">
        <v>111668.03020978895</v>
      </c>
    </row>
    <row r="14" spans="1:5" ht="14.1" customHeight="1">
      <c r="B14" s="10" t="s">
        <v>14</v>
      </c>
      <c r="C14" s="9">
        <f t="shared" si="0"/>
        <v>569967.41457722196</v>
      </c>
      <c r="D14" s="8">
        <v>293515.64309618279</v>
      </c>
      <c r="E14" s="8">
        <v>276451.77148103924</v>
      </c>
    </row>
    <row r="15" spans="1:5" ht="14.1" customHeight="1">
      <c r="B15" s="10" t="s">
        <v>13</v>
      </c>
      <c r="C15" s="9">
        <f t="shared" si="0"/>
        <v>194511.55882459047</v>
      </c>
      <c r="D15" s="8">
        <v>99885.33931919343</v>
      </c>
      <c r="E15" s="8">
        <v>94626.219505397035</v>
      </c>
    </row>
    <row r="16" spans="1:5" ht="14.1" customHeight="1">
      <c r="B16" s="10" t="s">
        <v>12</v>
      </c>
      <c r="C16" s="9">
        <f t="shared" si="0"/>
        <v>625096.13187047513</v>
      </c>
      <c r="D16" s="8">
        <v>315720.19586080074</v>
      </c>
      <c r="E16" s="8">
        <v>309375.93600967439</v>
      </c>
    </row>
    <row r="17" spans="2:5" ht="14.1" customHeight="1">
      <c r="B17" s="10" t="s">
        <v>11</v>
      </c>
      <c r="C17" s="9">
        <f t="shared" si="0"/>
        <v>129786.63806605668</v>
      </c>
      <c r="D17" s="8">
        <v>65408.684013010126</v>
      </c>
      <c r="E17" s="8">
        <v>64377.954053046546</v>
      </c>
    </row>
    <row r="18" spans="2:5" ht="14.1" customHeight="1">
      <c r="B18" s="10" t="s">
        <v>10</v>
      </c>
      <c r="C18" s="9">
        <f t="shared" si="0"/>
        <v>260331.19618210651</v>
      </c>
      <c r="D18" s="8">
        <v>134519.9231532556</v>
      </c>
      <c r="E18" s="8">
        <v>125811.27302885092</v>
      </c>
    </row>
    <row r="19" spans="2:5" ht="14.1" customHeight="1">
      <c r="B19" s="10" t="s">
        <v>9</v>
      </c>
      <c r="C19" s="9">
        <f t="shared" si="0"/>
        <v>842307.15611315717</v>
      </c>
      <c r="D19" s="8">
        <v>426559.16217514977</v>
      </c>
      <c r="E19" s="8">
        <v>415747.99393800739</v>
      </c>
    </row>
    <row r="20" spans="2:5" ht="14.1" customHeight="1">
      <c r="B20" s="10" t="s">
        <v>8</v>
      </c>
      <c r="C20" s="9">
        <f t="shared" si="0"/>
        <v>2243792.166384059</v>
      </c>
      <c r="D20" s="8">
        <v>1105325.5529742127</v>
      </c>
      <c r="E20" s="8">
        <v>1138466.6134098466</v>
      </c>
    </row>
    <row r="21" spans="2:5" ht="14.1" customHeight="1">
      <c r="B21" s="10" t="s">
        <v>7</v>
      </c>
      <c r="C21" s="9">
        <f t="shared" si="0"/>
        <v>90773.538441872806</v>
      </c>
      <c r="D21" s="8">
        <v>45441.734171464268</v>
      </c>
      <c r="E21" s="8">
        <v>45331.804270408531</v>
      </c>
    </row>
    <row r="22" spans="2:5" ht="14.1" customHeight="1">
      <c r="B22" s="10" t="s">
        <v>6</v>
      </c>
      <c r="C22" s="9">
        <f t="shared" si="0"/>
        <v>174721.21245561578</v>
      </c>
      <c r="D22" s="8">
        <v>87238.48181036122</v>
      </c>
      <c r="E22" s="8">
        <v>87482.73064525456</v>
      </c>
    </row>
    <row r="23" spans="2:5" ht="14.1" customHeight="1">
      <c r="B23" s="10" t="s">
        <v>5</v>
      </c>
      <c r="C23" s="9">
        <f t="shared" si="0"/>
        <v>239386.04745774815</v>
      </c>
      <c r="D23" s="8">
        <v>125348.48409098048</v>
      </c>
      <c r="E23" s="8">
        <v>114037.56336676766</v>
      </c>
    </row>
    <row r="24" spans="2:5" ht="14.1" customHeight="1">
      <c r="B24" s="10" t="s">
        <v>4</v>
      </c>
      <c r="C24" s="9">
        <f t="shared" si="0"/>
        <v>130257.53676059245</v>
      </c>
      <c r="D24" s="11">
        <v>67398.97951596223</v>
      </c>
      <c r="E24" s="11">
        <v>62858.557244630232</v>
      </c>
    </row>
    <row r="25" spans="2:5" ht="14.1" customHeight="1">
      <c r="B25" s="10" t="s">
        <v>3</v>
      </c>
      <c r="C25" s="9">
        <f t="shared" si="0"/>
        <v>68079.887827572325</v>
      </c>
      <c r="D25" s="8">
        <v>35059.773580554465</v>
      </c>
      <c r="E25" s="8">
        <v>33020.114247017853</v>
      </c>
    </row>
    <row r="26" spans="2:5" ht="14.1" customHeight="1">
      <c r="B26" s="10" t="s">
        <v>2</v>
      </c>
      <c r="C26" s="9">
        <f t="shared" si="0"/>
        <v>18581.298099879699</v>
      </c>
      <c r="D26" s="8">
        <v>9903.5267131687233</v>
      </c>
      <c r="E26" s="8">
        <v>8677.7713867109742</v>
      </c>
    </row>
    <row r="27" spans="2:5" ht="5.0999999999999996" customHeight="1" thickBot="1">
      <c r="B27" s="7"/>
      <c r="C27" s="6"/>
      <c r="D27" s="5"/>
      <c r="E27" s="5"/>
    </row>
    <row r="28" spans="2:5" ht="5.0999999999999996" customHeight="1">
      <c r="B28" s="4"/>
    </row>
    <row r="29" spans="2:5" s="2" customFormat="1" ht="12">
      <c r="B29" s="2" t="s">
        <v>1</v>
      </c>
    </row>
    <row r="30" spans="2:5" s="2" customFormat="1" ht="5.0999999999999996" customHeight="1"/>
    <row r="31" spans="2:5" s="2" customFormat="1" ht="12">
      <c r="B31" s="45" t="s">
        <v>0</v>
      </c>
      <c r="C31" s="45"/>
      <c r="D31" s="45"/>
      <c r="E31" s="45"/>
    </row>
    <row r="32" spans="2:5" s="2" customFormat="1" ht="12">
      <c r="B32" s="45"/>
      <c r="C32" s="45"/>
      <c r="D32" s="45"/>
      <c r="E32" s="45"/>
    </row>
    <row r="33" spans="2:5" s="2" customFormat="1" ht="12">
      <c r="B33" s="3"/>
      <c r="C33" s="3"/>
      <c r="D33" s="3"/>
      <c r="E33" s="3"/>
    </row>
    <row r="34" spans="2:5" s="2" customFormat="1" ht="12"/>
  </sheetData>
  <mergeCells count="3">
    <mergeCell ref="B4:B5"/>
    <mergeCell ref="C4:E4"/>
    <mergeCell ref="B31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topLeftCell="D1" zoomScale="80" zoomScaleNormal="80" workbookViewId="0"/>
  </sheetViews>
  <sheetFormatPr baseColWidth="10" defaultColWidth="9.28515625" defaultRowHeight="12.75"/>
  <cols>
    <col min="1" max="1" width="13" style="22" bestFit="1" customWidth="1"/>
    <col min="2" max="2" width="13.140625" style="22" customWidth="1"/>
    <col min="3" max="3" width="13" style="22" customWidth="1"/>
    <col min="4" max="6" width="9.28515625" style="22"/>
    <col min="7" max="9" width="13.42578125" style="22" bestFit="1" customWidth="1"/>
    <col min="10" max="16" width="9.28515625" style="22"/>
    <col min="17" max="17" width="18.140625" style="22" bestFit="1" customWidth="1"/>
    <col min="18" max="16384" width="9.28515625" style="22"/>
  </cols>
  <sheetData>
    <row r="1" spans="1:9" s="40" customFormat="1" ht="15">
      <c r="A1" s="21"/>
      <c r="B1" s="41"/>
      <c r="C1" s="41"/>
    </row>
    <row r="2" spans="1:9">
      <c r="B2" s="39" t="s">
        <v>28</v>
      </c>
      <c r="C2" s="39" t="s">
        <v>27</v>
      </c>
    </row>
    <row r="3" spans="1:9" ht="14.25">
      <c r="A3" s="22" t="s">
        <v>8</v>
      </c>
      <c r="B3" s="33">
        <f t="shared" ref="B3:B20" si="0">(C3/1000)</f>
        <v>2243.7921663840589</v>
      </c>
      <c r="C3" s="24">
        <f>+'2.1.1'!C20</f>
        <v>2243792.166384059</v>
      </c>
      <c r="E3" s="38"/>
      <c r="F3" s="27"/>
      <c r="G3" s="36"/>
      <c r="H3" s="36"/>
      <c r="I3" s="36"/>
    </row>
    <row r="4" spans="1:9">
      <c r="A4" s="22" t="s">
        <v>9</v>
      </c>
      <c r="B4" s="33">
        <f t="shared" si="0"/>
        <v>842.30715611315713</v>
      </c>
      <c r="C4" s="24">
        <f>+'2.1.1'!C19</f>
        <v>842307.15611315717</v>
      </c>
      <c r="E4" s="33"/>
      <c r="F4" s="27"/>
      <c r="G4" s="36"/>
      <c r="H4" s="36"/>
      <c r="I4" s="36"/>
    </row>
    <row r="5" spans="1:9">
      <c r="A5" s="22" t="s">
        <v>12</v>
      </c>
      <c r="B5" s="33">
        <f t="shared" si="0"/>
        <v>625.09613187047512</v>
      </c>
      <c r="C5" s="24">
        <f>+'2.1.1'!C16</f>
        <v>625096.13187047513</v>
      </c>
      <c r="E5" s="33"/>
      <c r="F5" s="27"/>
      <c r="G5" s="36"/>
      <c r="H5" s="36"/>
      <c r="I5" s="36"/>
    </row>
    <row r="6" spans="1:9">
      <c r="A6" s="22" t="s">
        <v>14</v>
      </c>
      <c r="B6" s="33">
        <f t="shared" si="0"/>
        <v>569.96741457722192</v>
      </c>
      <c r="C6" s="24">
        <f>+'2.1.1'!C14</f>
        <v>569967.41457722196</v>
      </c>
      <c r="E6" s="33"/>
      <c r="F6" s="27"/>
      <c r="G6" s="36"/>
      <c r="H6" s="36"/>
      <c r="I6" s="36"/>
    </row>
    <row r="7" spans="1:9">
      <c r="A7" s="22" t="s">
        <v>19</v>
      </c>
      <c r="B7" s="33">
        <f t="shared" si="0"/>
        <v>521.10115063622129</v>
      </c>
      <c r="C7" s="27">
        <f>+'2.1.1'!C9</f>
        <v>521101.15063622128</v>
      </c>
      <c r="E7" s="33"/>
      <c r="F7" s="27"/>
      <c r="G7" s="36"/>
      <c r="H7" s="36"/>
      <c r="I7" s="36"/>
    </row>
    <row r="8" spans="1:9">
      <c r="A8" s="22" t="s">
        <v>17</v>
      </c>
      <c r="B8" s="33">
        <f t="shared" si="0"/>
        <v>440.33470119103976</v>
      </c>
      <c r="C8" s="27">
        <f>+'2.1.1'!C11</f>
        <v>440334.70119103976</v>
      </c>
      <c r="E8" s="33"/>
      <c r="F8" s="27"/>
      <c r="G8" s="36"/>
      <c r="H8" s="36"/>
      <c r="I8" s="36"/>
    </row>
    <row r="9" spans="1:9">
      <c r="A9" s="22" t="s">
        <v>16</v>
      </c>
      <c r="B9" s="33">
        <f t="shared" si="0"/>
        <v>315.24472247924865</v>
      </c>
      <c r="C9" s="27">
        <f>+'2.1.1'!C12</f>
        <v>315244.72247924865</v>
      </c>
      <c r="E9" s="33"/>
      <c r="F9" s="27"/>
      <c r="G9" s="36"/>
      <c r="H9" s="36"/>
      <c r="I9" s="36"/>
    </row>
    <row r="10" spans="1:9">
      <c r="A10" s="22" t="s">
        <v>10</v>
      </c>
      <c r="B10" s="33">
        <f t="shared" si="0"/>
        <v>260.33119618210651</v>
      </c>
      <c r="C10" s="24">
        <f>+'2.1.1'!C18</f>
        <v>260331.19618210651</v>
      </c>
      <c r="E10" s="33"/>
      <c r="F10" s="27"/>
      <c r="G10" s="36"/>
      <c r="H10" s="36"/>
      <c r="I10" s="36"/>
    </row>
    <row r="11" spans="1:9">
      <c r="A11" s="22" t="s">
        <v>18</v>
      </c>
      <c r="B11" s="33">
        <f t="shared" si="0"/>
        <v>258.65344577563712</v>
      </c>
      <c r="C11" s="27">
        <f>+'2.1.1'!C10</f>
        <v>258653.44577563714</v>
      </c>
      <c r="E11" s="33"/>
      <c r="F11" s="27"/>
      <c r="G11" s="36"/>
      <c r="H11" s="36"/>
      <c r="I11" s="36"/>
    </row>
    <row r="12" spans="1:9">
      <c r="A12" s="22" t="s">
        <v>5</v>
      </c>
      <c r="B12" s="33">
        <f t="shared" si="0"/>
        <v>239.38604745774816</v>
      </c>
      <c r="C12" s="27">
        <f>+'2.1.1'!C23</f>
        <v>239386.04745774815</v>
      </c>
      <c r="E12" s="33"/>
      <c r="F12" s="27"/>
      <c r="G12" s="36"/>
      <c r="H12" s="36"/>
      <c r="I12" s="36"/>
    </row>
    <row r="13" spans="1:9">
      <c r="A13" s="22" t="s">
        <v>15</v>
      </c>
      <c r="B13" s="33">
        <f t="shared" si="0"/>
        <v>230.11240817080011</v>
      </c>
      <c r="C13" s="24">
        <f>+'2.1.1'!C13</f>
        <v>230112.4081708001</v>
      </c>
      <c r="E13" s="33"/>
      <c r="F13" s="27"/>
      <c r="G13" s="36"/>
      <c r="H13" s="36"/>
      <c r="I13" s="36"/>
    </row>
    <row r="14" spans="1:9">
      <c r="A14" s="22" t="s">
        <v>13</v>
      </c>
      <c r="B14" s="33">
        <f t="shared" si="0"/>
        <v>194.51155882459045</v>
      </c>
      <c r="C14" s="24">
        <f>+'2.1.1'!C15</f>
        <v>194511.55882459047</v>
      </c>
      <c r="E14" s="33"/>
      <c r="F14" s="27"/>
      <c r="G14" s="36"/>
      <c r="H14" s="36"/>
      <c r="I14" s="36"/>
    </row>
    <row r="15" spans="1:9">
      <c r="A15" s="22" t="s">
        <v>6</v>
      </c>
      <c r="B15" s="33">
        <f t="shared" si="0"/>
        <v>174.72121245561578</v>
      </c>
      <c r="C15" s="24">
        <f>+'2.1.1'!C22</f>
        <v>174721.21245561578</v>
      </c>
      <c r="E15" s="33"/>
      <c r="F15" s="27"/>
      <c r="G15" s="36"/>
      <c r="H15" s="36"/>
      <c r="I15" s="36"/>
    </row>
    <row r="16" spans="1:9">
      <c r="A16" s="22" t="s">
        <v>11</v>
      </c>
      <c r="B16" s="33">
        <f t="shared" si="0"/>
        <v>129.78663806605667</v>
      </c>
      <c r="C16" s="24">
        <f>+'2.1.1'!C17</f>
        <v>129786.63806605668</v>
      </c>
      <c r="E16" s="33"/>
      <c r="F16" s="27"/>
      <c r="G16" s="36"/>
      <c r="H16" s="36"/>
      <c r="I16" s="36"/>
    </row>
    <row r="17" spans="1:9">
      <c r="A17" s="22" t="s">
        <v>4</v>
      </c>
      <c r="B17" s="33">
        <f t="shared" si="0"/>
        <v>130.25753676059244</v>
      </c>
      <c r="C17" s="24">
        <f>+'2.1.1'!C24</f>
        <v>130257.53676059245</v>
      </c>
      <c r="E17" s="33"/>
      <c r="F17" s="27"/>
      <c r="G17" s="36"/>
      <c r="H17" s="36"/>
      <c r="I17" s="36"/>
    </row>
    <row r="18" spans="1:9">
      <c r="A18" s="22" t="s">
        <v>7</v>
      </c>
      <c r="B18" s="33">
        <f t="shared" si="0"/>
        <v>90.773538441872802</v>
      </c>
      <c r="C18" s="24">
        <f>+'2.1.1'!C21</f>
        <v>90773.538441872806</v>
      </c>
      <c r="E18" s="33"/>
      <c r="F18" s="27"/>
      <c r="G18" s="36"/>
      <c r="H18" s="36"/>
      <c r="I18" s="36"/>
    </row>
    <row r="19" spans="1:9">
      <c r="A19" s="22" t="s">
        <v>3</v>
      </c>
      <c r="B19" s="33">
        <f t="shared" si="0"/>
        <v>68.079887827572321</v>
      </c>
      <c r="C19" s="24">
        <f>+'2.1.1'!C25</f>
        <v>68079.887827572325</v>
      </c>
      <c r="E19" s="33"/>
      <c r="F19" s="27"/>
      <c r="G19" s="36"/>
      <c r="H19" s="36"/>
      <c r="I19" s="36"/>
    </row>
    <row r="20" spans="1:9">
      <c r="A20" s="22" t="s">
        <v>2</v>
      </c>
      <c r="B20" s="33">
        <f t="shared" si="0"/>
        <v>18.581298099879699</v>
      </c>
      <c r="C20" s="24">
        <f>+'2.1.1'!C26</f>
        <v>18581.298099879699</v>
      </c>
      <c r="E20" s="33"/>
      <c r="F20" s="27"/>
      <c r="G20" s="36"/>
      <c r="H20" s="36"/>
      <c r="I20" s="36"/>
    </row>
    <row r="21" spans="1:9">
      <c r="G21" s="36"/>
      <c r="H21" s="36"/>
      <c r="I21" s="36"/>
    </row>
    <row r="22" spans="1:9">
      <c r="B22" s="33">
        <f>SUM(B3:B20)</f>
        <v>7353.0382113138958</v>
      </c>
      <c r="C22" s="37">
        <f>SUM(C3:C20)</f>
        <v>7353038.2113138959</v>
      </c>
      <c r="G22" s="36"/>
      <c r="H22" s="36"/>
      <c r="I22" s="36"/>
    </row>
    <row r="23" spans="1:9">
      <c r="G23" s="36"/>
    </row>
    <row r="24" spans="1:9" ht="15.75">
      <c r="A24" s="35"/>
      <c r="B24" s="34"/>
      <c r="C24" s="34"/>
    </row>
    <row r="25" spans="1:9">
      <c r="A25" s="25"/>
      <c r="B25" s="33"/>
    </row>
    <row r="26" spans="1:9">
      <c r="A26" s="30"/>
      <c r="B26" s="29"/>
    </row>
    <row r="27" spans="1:9">
      <c r="A27" s="30"/>
      <c r="B27" s="29"/>
    </row>
    <row r="28" spans="1:9">
      <c r="A28" s="30"/>
      <c r="B28" s="29"/>
      <c r="C28" s="32"/>
    </row>
    <row r="29" spans="1:9">
      <c r="A29" s="30"/>
      <c r="B29" s="29"/>
      <c r="C29" s="32"/>
    </row>
    <row r="30" spans="1:9">
      <c r="A30" s="30"/>
      <c r="B30" s="29"/>
      <c r="C30" s="32"/>
    </row>
    <row r="31" spans="1:9">
      <c r="A31" s="30"/>
      <c r="B31" s="29"/>
      <c r="C31" s="32"/>
    </row>
    <row r="32" spans="1:9">
      <c r="A32" s="30"/>
      <c r="B32" s="29"/>
      <c r="C32" s="24"/>
    </row>
    <row r="33" spans="1:3">
      <c r="A33" s="30"/>
      <c r="B33" s="29"/>
      <c r="C33" s="24"/>
    </row>
    <row r="34" spans="1:3">
      <c r="A34" s="30"/>
      <c r="B34" s="29"/>
      <c r="C34" s="24"/>
    </row>
    <row r="35" spans="1:3">
      <c r="A35" s="30"/>
      <c r="B35" s="29"/>
      <c r="C35" s="31"/>
    </row>
    <row r="36" spans="1:3">
      <c r="A36" s="30"/>
      <c r="B36" s="29"/>
      <c r="C36" s="24"/>
    </row>
    <row r="37" spans="1:3">
      <c r="A37" s="30"/>
      <c r="B37" s="29"/>
      <c r="C37" s="24"/>
    </row>
    <row r="38" spans="1:3">
      <c r="A38" s="30"/>
      <c r="B38" s="29"/>
      <c r="C38" s="24"/>
    </row>
    <row r="39" spans="1:3">
      <c r="A39" s="30"/>
      <c r="B39" s="29"/>
      <c r="C39" s="24"/>
    </row>
    <row r="40" spans="1:3">
      <c r="A40" s="30"/>
      <c r="B40" s="29"/>
      <c r="C40" s="24"/>
    </row>
    <row r="41" spans="1:3">
      <c r="A41" s="30"/>
      <c r="B41" s="29"/>
      <c r="C41" s="24"/>
    </row>
    <row r="42" spans="1:3">
      <c r="A42" s="30"/>
      <c r="B42" s="29"/>
      <c r="C42" s="24"/>
    </row>
    <row r="43" spans="1:3">
      <c r="A43" s="30"/>
      <c r="B43" s="29"/>
      <c r="C43" s="24"/>
    </row>
    <row r="44" spans="1:3">
      <c r="A44" s="26"/>
      <c r="B44" s="24"/>
      <c r="C44" s="24"/>
    </row>
    <row r="45" spans="1:3">
      <c r="A45" s="26"/>
      <c r="B45" s="28"/>
      <c r="C45" s="24"/>
    </row>
    <row r="46" spans="1:3">
      <c r="A46" s="26"/>
      <c r="B46" s="24"/>
      <c r="C46" s="24"/>
    </row>
    <row r="47" spans="1:3">
      <c r="A47" s="26"/>
      <c r="B47" s="24"/>
      <c r="C47" s="24"/>
    </row>
    <row r="48" spans="1:3">
      <c r="A48" s="26"/>
      <c r="B48" s="27"/>
      <c r="C48" s="24"/>
    </row>
    <row r="49" spans="1:3">
      <c r="A49" s="26"/>
      <c r="B49" s="27"/>
      <c r="C49" s="24"/>
    </row>
    <row r="50" spans="1:3">
      <c r="A50" s="26"/>
      <c r="B50" s="24"/>
    </row>
    <row r="51" spans="1:3">
      <c r="A51" s="26"/>
      <c r="B51" s="24"/>
    </row>
    <row r="52" spans="1:3">
      <c r="A52" s="26"/>
      <c r="B52" s="24"/>
    </row>
    <row r="53" spans="1:3">
      <c r="A53" s="25"/>
      <c r="B53" s="24"/>
    </row>
    <row r="54" spans="1:3">
      <c r="A54" s="25"/>
      <c r="B54" s="24"/>
    </row>
    <row r="55" spans="1:3">
      <c r="A55" s="26"/>
      <c r="B55" s="24"/>
    </row>
    <row r="56" spans="1:3">
      <c r="A56" s="26"/>
      <c r="B56" s="24"/>
    </row>
    <row r="57" spans="1:3">
      <c r="A57" s="26"/>
      <c r="B57" s="24"/>
    </row>
    <row r="58" spans="1:3">
      <c r="A58" s="26"/>
      <c r="B58" s="24"/>
    </row>
    <row r="59" spans="1:3">
      <c r="A59" s="26"/>
      <c r="B59" s="24"/>
    </row>
    <row r="60" spans="1:3">
      <c r="A60" s="26"/>
      <c r="B60" s="24"/>
    </row>
    <row r="61" spans="1:3">
      <c r="A61" s="26"/>
      <c r="B61" s="24"/>
    </row>
    <row r="62" spans="1:3">
      <c r="A62" s="25"/>
      <c r="B62" s="24"/>
    </row>
    <row r="63" spans="1:3">
      <c r="A63" s="26"/>
      <c r="B63" s="24"/>
    </row>
    <row r="64" spans="1:3">
      <c r="A64" s="26"/>
      <c r="B64" s="24"/>
    </row>
    <row r="65" spans="1:2">
      <c r="A65" s="25"/>
      <c r="B65" s="24"/>
    </row>
    <row r="66" spans="1:2">
      <c r="A66" s="26"/>
      <c r="B66" s="24"/>
    </row>
    <row r="68" spans="1:2">
      <c r="A68" s="25"/>
      <c r="B68" s="24"/>
    </row>
    <row r="79" spans="1:2">
      <c r="A79" s="23"/>
    </row>
    <row r="80" spans="1:2">
      <c r="A80" s="23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2.1.1</vt:lpstr>
      <vt:lpstr>Gráf-02.1.1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2023-01-30T12:47:28Z</dcterms:created>
  <dcterms:modified xsi:type="dcterms:W3CDTF">2023-05-08T19:30:34Z</dcterms:modified>
</cp:coreProperties>
</file>