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1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_xlnm.Print_Area" localSheetId="0">'16.2'!$A$2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</calcChain>
</file>

<file path=xl/sharedStrings.xml><?xml version="1.0" encoding="utf-8"?>
<sst xmlns="http://schemas.openxmlformats.org/spreadsheetml/2006/main" count="44" uniqueCount="43">
  <si>
    <r>
      <t>Fuente:</t>
    </r>
    <r>
      <rPr>
        <sz val="9"/>
        <rFont val="Times New Roman"/>
        <family val="1"/>
      </rPr>
      <t xml:space="preserve"> Comisión Económica para América Latina y el Caribe. Anuario Estadístico de América Latina y el Caribe 2021. </t>
    </r>
  </si>
  <si>
    <t>13/ Montevideo y resto de áreas urbanas.</t>
  </si>
  <si>
    <t>12/ Lima Metropolitana.</t>
  </si>
  <si>
    <t>11/ Asunción.</t>
  </si>
  <si>
    <t>10/ Ecuador.</t>
  </si>
  <si>
    <t>9/ Colombia.</t>
  </si>
  <si>
    <t>8/ Nacional.</t>
  </si>
  <si>
    <t>7/ Brasil.</t>
  </si>
  <si>
    <t>6/ Ciudades de Sucre, La Paz, Cochabamba, Oruro, Potosí, Tarija, Santa Cruz de la Sierra, Trinidad y Cobija.</t>
  </si>
  <si>
    <t>5/ Capital Federal y Gran Buenos Aires. Base Diciembre 2016=100</t>
  </si>
  <si>
    <t>4/ A precios constantes de mercado. Base=2010.</t>
  </si>
  <si>
    <t>3/ A precios corrientes de mercado.</t>
  </si>
  <si>
    <t>2/ Año base 2010=100.</t>
  </si>
  <si>
    <t>1/ Se refiere a la población de 15 años y más de edad.</t>
  </si>
  <si>
    <t>...</t>
  </si>
  <si>
    <t>8/</t>
  </si>
  <si>
    <t xml:space="preserve"> Venezuela</t>
  </si>
  <si>
    <t>13/</t>
  </si>
  <si>
    <t xml:space="preserve"> Uruguay</t>
  </si>
  <si>
    <t>12/</t>
  </si>
  <si>
    <t xml:space="preserve"> Perú</t>
  </si>
  <si>
    <t>11/</t>
  </si>
  <si>
    <t xml:space="preserve"> Paraguay</t>
  </si>
  <si>
    <t>10/</t>
  </si>
  <si>
    <t xml:space="preserve"> Ecuador</t>
  </si>
  <si>
    <t>9/</t>
  </si>
  <si>
    <t xml:space="preserve"> Colombia</t>
  </si>
  <si>
    <t xml:space="preserve"> Chile</t>
  </si>
  <si>
    <t>7/</t>
  </si>
  <si>
    <t xml:space="preserve"> Brasil</t>
  </si>
  <si>
    <t>6/</t>
  </si>
  <si>
    <t xml:space="preserve"> Bolivia</t>
  </si>
  <si>
    <t>5/</t>
  </si>
  <si>
    <t xml:space="preserve"> Argentina</t>
  </si>
  <si>
    <t>Millones de Dólares</t>
  </si>
  <si>
    <t>Gasto del Gobierno General</t>
  </si>
  <si>
    <t xml:space="preserve">Gasto Privado              </t>
  </si>
  <si>
    <r>
      <t>Consumo Final</t>
    </r>
    <r>
      <rPr>
        <vertAlign val="superscript"/>
        <sz val="8"/>
        <color theme="1"/>
        <rFont val="Times New Roman"/>
        <family val="1"/>
      </rPr>
      <t>4/</t>
    </r>
  </si>
  <si>
    <r>
      <t>Producto Interno Bruto</t>
    </r>
    <r>
      <rPr>
        <vertAlign val="superscript"/>
        <sz val="8"/>
        <color theme="1"/>
        <rFont val="Times New Roman"/>
        <family val="1"/>
      </rPr>
      <t xml:space="preserve">3/                                                          </t>
    </r>
  </si>
  <si>
    <r>
      <t>Índice Anual de Precios al Consumidor</t>
    </r>
    <r>
      <rPr>
        <vertAlign val="superscript"/>
        <sz val="8"/>
        <rFont val="Times New Roman"/>
        <family val="1"/>
      </rPr>
      <t>2/</t>
    </r>
  </si>
  <si>
    <r>
      <t>Población Económicamente Activa</t>
    </r>
    <r>
      <rPr>
        <vertAlign val="superscript"/>
        <sz val="8"/>
        <rFont val="Times New Roman"/>
        <family val="1"/>
      </rPr>
      <t>1/</t>
    </r>
    <r>
      <rPr>
        <sz val="10"/>
        <rFont val="Times New Roman"/>
        <family val="1"/>
      </rPr>
      <t xml:space="preserve"> (miles)</t>
    </r>
  </si>
  <si>
    <t xml:space="preserve"> País</t>
  </si>
  <si>
    <t>16.2. Población Económicamente Activa, Índice de Precios al Consumidor, Producto Interno Bruto y Consumo Final, según país.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</si>
</sst>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0.0"/>
    <numFmt numFmtId="166" formatCode="#\ ###\ ##0.0"/>
    <numFmt numFmtId="167" formatCode="_(* #,##0.00_);_(* \(#,##0.00\);_(* &quot;-&quot;??_);_(@_)"/>
    <numFmt numFmtId="168" formatCode="_(* #,##0.0_);_(* \(#,##0.0\);_(* &quot;-&quot;??_);_(@_)"/>
    <numFmt numFmtId="169" formatCode="_([$€]* #,##0.00_);_([$€]* \(#,##0.00\);_([$€]* &quot;-&quot;??_);_(@_)"/>
    <numFmt numFmtId="170" formatCode="_-* #,##0\ _P_t_a_-;\-* #,##0\ _P_t_a_-;_-* &quot;-&quot;\ _P_t_a_-;_-@_-"/>
    <numFmt numFmtId="171" formatCode="_ [$€-2]\ * #,##0.00_ ;_ [$€-2]\ * \-#,##0.00_ ;_ [$€-2]\ * &quot;-&quot;??_ "/>
    <numFmt numFmtId="172" formatCode="_ [$€]\ * #,##0.00_ ;_ [$€]\ * \-#,##0.00_ ;_ [$€]\ * &quot;-&quot;??_ ;_ @_ "/>
    <numFmt numFmtId="173" formatCode="#,##0.00\ [$€]\ ;\-#,##0.00\ [$€]\ ;&quot; -&quot;#\ [$€]\ ;@\ "/>
    <numFmt numFmtId="174" formatCode="[$€]#,##0.00\ ;\-[$€]#,##0.00\ ;[$€]\-#\ ;@\ "/>
    <numFmt numFmtId="175" formatCode="_-* #,##0.00\ [$€]_-;\-* #,##0.00\ [$€]_-;_-* \-??\ [$€]_-;_-@_-"/>
    <numFmt numFmtId="176" formatCode="_-* #,##0.00\ [$€]_-;\-* #,##0.00\ [$€]_-;_-* &quot;-&quot;??\ [$€]_-;_-@_-"/>
    <numFmt numFmtId="177" formatCode="&quot; &quot;#,##0.00&quot;    &quot;;&quot;-&quot;#,##0.00&quot;    &quot;;&quot; -&quot;#&quot;    &quot;;&quot; &quot;@&quot; &quot;"/>
    <numFmt numFmtId="178" formatCode="_-* #,##0\ _€_-;\-* #,##0\ _€_-;_-* &quot;-&quot;\ _€_-;_-@_-"/>
    <numFmt numFmtId="179" formatCode="_(* #,##0_);_(* \(#,##0\);_(* &quot;-&quot;_);_(@_)"/>
    <numFmt numFmtId="180" formatCode="#,##0\ ;&quot; (&quot;#,##0\);&quot; - &quot;;@\ "/>
    <numFmt numFmtId="181" formatCode="_(* #,##0_);_(* \(#,##0\);_(* \-_);_(@_)"/>
    <numFmt numFmtId="182" formatCode="#,##0.00&quot;       &quot;;\-#,##0.00&quot;       &quot;;&quot; -&quot;#&quot;       &quot;;@\ "/>
    <numFmt numFmtId="183" formatCode="_-* #,##0.00\ _€_-;\-* #,##0.00\ _€_-;_-* &quot;-&quot;??\ _€_-;_-@_-"/>
    <numFmt numFmtId="184" formatCode="_-* #,##0.00\ _p_t_a_-;\-* #,##0.00\ _p_t_a_-;_-* \-??\ _p_t_a_-;_-@_-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b/>
      <i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63"/>
      <name val="Calibri"/>
      <family val="2"/>
    </font>
    <font>
      <b/>
      <sz val="10"/>
      <color indexed="8"/>
      <name val="Calibri"/>
      <family val="2"/>
    </font>
    <font>
      <b/>
      <i/>
      <sz val="10"/>
      <color indexed="54"/>
      <name val="Calibri"/>
      <family val="2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u/>
      <sz val="9"/>
      <color rgb="FF3333FF"/>
      <name val="Calibri"/>
      <family val="2"/>
      <scheme val="minor"/>
    </font>
    <font>
      <b/>
      <sz val="10"/>
      <color rgb="FFFF0000"/>
      <name val="Times New Roman"/>
      <family val="1"/>
    </font>
    <font>
      <strike/>
      <sz val="10"/>
      <name val="Times New Roman"/>
      <family val="1"/>
    </font>
    <font>
      <sz val="10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7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169" fontId="17" fillId="12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17" fillId="16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169" fontId="17" fillId="20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169" fontId="17" fillId="24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169" fontId="17" fillId="28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169" fontId="17" fillId="32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169" fontId="6" fillId="2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169" fontId="11" fillId="6" borderId="4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2" fillId="48" borderId="17" applyNumberFormat="0" applyAlignment="0" applyProtection="0"/>
    <xf numFmtId="169" fontId="42" fillId="48" borderId="17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169" fontId="13" fillId="7" borderId="7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3" fillId="49" borderId="18" applyNumberFormat="0" applyAlignment="0" applyProtection="0"/>
    <xf numFmtId="169" fontId="43" fillId="49" borderId="18" applyNumberFormat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169" fontId="12" fillId="0" borderId="6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0" fontId="44" fillId="0" borderId="19" applyNumberFormat="0" applyFill="0" applyAlignment="0" applyProtection="0"/>
    <xf numFmtId="169" fontId="44" fillId="0" borderId="19" applyNumberFormat="0" applyFill="0" applyAlignment="0" applyProtection="0"/>
    <xf numFmtId="170" fontId="39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169" fontId="17" fillId="9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169" fontId="17" fillId="13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169" fontId="17" fillId="17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169" fontId="17" fillId="21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169" fontId="17" fillId="25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169" fontId="17" fillId="29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169" fontId="9" fillId="5" borderId="4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40" fillId="39" borderId="17" applyNumberFormat="0" applyAlignment="0" applyProtection="0"/>
    <xf numFmtId="169" fontId="40" fillId="39" borderId="17" applyNumberFormat="0" applyAlignment="0" applyProtection="0"/>
    <xf numFmtId="0" fontId="1" fillId="0" borderId="0" applyNumberFormat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3" fontId="39" fillId="0" borderId="0" applyFill="0" applyBorder="0" applyAlignment="0" applyProtection="0"/>
    <xf numFmtId="169" fontId="39" fillId="0" borderId="0" applyNumberFormat="0" applyFont="0" applyFill="0" applyBorder="0" applyAlignment="0" applyProtection="0"/>
    <xf numFmtId="172" fontId="39" fillId="0" borderId="0" applyFont="0" applyFill="0" applyBorder="0" applyAlignment="0" applyProtection="0"/>
    <xf numFmtId="173" fontId="39" fillId="0" borderId="0" applyFill="0" applyBorder="0" applyAlignment="0" applyProtection="0"/>
    <xf numFmtId="169" fontId="39" fillId="0" borderId="0" applyFont="0" applyFill="0" applyBorder="0" applyAlignment="0" applyProtection="0"/>
    <xf numFmtId="173" fontId="39" fillId="0" borderId="0" applyFill="0" applyBorder="0" applyAlignment="0" applyProtection="0"/>
    <xf numFmtId="174" fontId="39" fillId="0" borderId="0" applyFill="0" applyBorder="0" applyAlignment="0" applyProtection="0"/>
    <xf numFmtId="175" fontId="39" fillId="0" borderId="0" applyFill="0" applyBorder="0" applyAlignment="0" applyProtection="0"/>
    <xf numFmtId="176" fontId="39" fillId="0" borderId="0" applyFont="0" applyFill="0" applyBorder="0" applyAlignment="0" applyProtection="0"/>
    <xf numFmtId="0" fontId="46" fillId="54" borderId="0" applyNumberFormat="0" applyFont="0" applyBorder="0" applyProtection="0"/>
    <xf numFmtId="177" fontId="47" fillId="0" borderId="0"/>
    <xf numFmtId="0" fontId="48" fillId="0" borderId="0">
      <alignment horizontal="center"/>
    </xf>
    <xf numFmtId="0" fontId="48" fillId="0" borderId="0">
      <alignment horizontal="center" textRotation="90"/>
    </xf>
    <xf numFmtId="0" fontId="4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169" fontId="7" fillId="3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0" fontId="52" fillId="35" borderId="0" applyNumberFormat="0" applyBorder="0" applyAlignment="0" applyProtection="0"/>
    <xf numFmtId="169" fontId="52" fillId="35" borderId="0" applyNumberFormat="0" applyBorder="0" applyAlignment="0" applyProtection="0"/>
    <xf numFmtId="178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39" fillId="0" borderId="0" applyFill="0" applyBorder="0" applyAlignment="0" applyProtection="0"/>
    <xf numFmtId="178" fontId="1" fillId="0" borderId="0" applyFont="0" applyFill="0" applyBorder="0" applyAlignment="0" applyProtection="0"/>
    <xf numFmtId="179" fontId="39" fillId="0" borderId="0" applyFont="0" applyFill="0" applyBorder="0" applyAlignment="0" applyProtection="0"/>
    <xf numFmtId="180" fontId="39" fillId="0" borderId="0" applyFill="0" applyBorder="0" applyAlignment="0" applyProtection="0"/>
    <xf numFmtId="179" fontId="18" fillId="0" borderId="0" applyFont="0" applyFill="0" applyBorder="0" applyAlignment="0" applyProtection="0"/>
    <xf numFmtId="180" fontId="39" fillId="0" borderId="0" applyFill="0" applyBorder="0" applyAlignment="0" applyProtection="0"/>
    <xf numFmtId="181" fontId="39" fillId="0" borderId="0" applyFill="0" applyBorder="0" applyAlignment="0" applyProtection="0"/>
    <xf numFmtId="180" fontId="39" fillId="0" borderId="0" applyFill="0" applyBorder="0" applyAlignment="0" applyProtection="0"/>
    <xf numFmtId="179" fontId="53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39" fillId="0" borderId="0" applyFill="0" applyBorder="0" applyAlignment="0" applyProtection="0"/>
    <xf numFmtId="178" fontId="39" fillId="0" borderId="0" applyFill="0" applyBorder="0" applyAlignment="0" applyProtection="0"/>
    <xf numFmtId="41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82" fontId="39" fillId="0" borderId="0" applyFill="0" applyBorder="0" applyAlignment="0" applyProtection="0"/>
    <xf numFmtId="167" fontId="53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167" fontId="39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82" fontId="39" fillId="0" borderId="0" applyFill="0" applyBorder="0" applyAlignment="0" applyProtection="0"/>
    <xf numFmtId="167" fontId="53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82" fontId="39" fillId="0" borderId="0" applyFill="0" applyBorder="0" applyAlignment="0" applyProtection="0"/>
    <xf numFmtId="183" fontId="1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2" fontId="3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2" fontId="3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183" fontId="1" fillId="0" borderId="0" applyFont="0" applyFill="0" applyBorder="0" applyAlignment="0" applyProtection="0"/>
    <xf numFmtId="167" fontId="53" fillId="0" borderId="0" applyFont="0" applyFill="0" applyBorder="0" applyAlignment="0" applyProtection="0"/>
    <xf numFmtId="184" fontId="39" fillId="0" borderId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53" fillId="0" borderId="0" applyFont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183" fontId="47" fillId="0" borderId="0" applyFont="0" applyFill="0" applyBorder="0" applyAlignment="0" applyProtection="0"/>
    <xf numFmtId="167" fontId="53" fillId="0" borderId="0" applyFont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167" fontId="5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167" fontId="5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9" fillId="0" borderId="0" applyFill="0" applyBorder="0" applyAlignment="0" applyProtection="0"/>
    <xf numFmtId="185" fontId="39" fillId="0" borderId="0" applyFont="0" applyFill="0" applyBorder="0" applyAlignment="0" applyProtection="0"/>
    <xf numFmtId="18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54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ill="0" applyBorder="0" applyAlignment="0" applyProtection="0"/>
    <xf numFmtId="43" fontId="39" fillId="0" borderId="0" applyFont="0" applyFill="0" applyBorder="0" applyAlignment="0" applyProtection="0"/>
    <xf numFmtId="167" fontId="55" fillId="0" borderId="0" applyFont="0" applyFill="0" applyBorder="0" applyAlignment="0" applyProtection="0"/>
    <xf numFmtId="187" fontId="39" fillId="0" borderId="0" applyFont="0" applyFill="0" applyBorder="0" applyAlignment="0" applyProtection="0"/>
    <xf numFmtId="186" fontId="39" fillId="0" borderId="0" applyFill="0" applyBorder="0" applyAlignment="0" applyProtection="0"/>
    <xf numFmtId="167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86" fontId="39" fillId="0" borderId="0" applyFill="0" applyBorder="0" applyAlignment="0" applyProtection="0"/>
    <xf numFmtId="167" fontId="18" fillId="0" borderId="0" applyFont="0" applyFill="0" applyBorder="0" applyAlignment="0" applyProtection="0"/>
    <xf numFmtId="167" fontId="39" fillId="0" borderId="0" applyFont="0" applyFill="0" applyBorder="0" applyAlignment="0" applyProtection="0"/>
    <xf numFmtId="188" fontId="39" fillId="0" borderId="0" applyFill="0" applyBorder="0" applyAlignment="0" applyProtection="0"/>
    <xf numFmtId="43" fontId="39" fillId="0" borderId="0" applyFont="0" applyFill="0" applyBorder="0" applyAlignment="0" applyProtection="0"/>
    <xf numFmtId="18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167" fontId="53" fillId="0" borderId="0" applyFont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167" fontId="53" fillId="0" borderId="0" applyFont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167" fontId="53" fillId="0" borderId="0" applyFont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167" fontId="53" fillId="0" borderId="0" applyFont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167" fontId="53" fillId="0" borderId="0" applyFont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167" fontId="53" fillId="0" borderId="0" applyFont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167" fontId="53" fillId="0" borderId="0" applyFont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167" fontId="53" fillId="0" borderId="0" applyFont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167" fontId="53" fillId="0" borderId="0" applyFont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167" fontId="53" fillId="0" borderId="0" applyFont="0" applyFill="0" applyBorder="0" applyAlignment="0" applyProtection="0"/>
    <xf numFmtId="190" fontId="37" fillId="0" borderId="0" applyFont="0" applyFill="0" applyBorder="0" applyAlignment="0" applyProtection="0"/>
    <xf numFmtId="167" fontId="53" fillId="0" borderId="0" applyFont="0" applyFill="0" applyBorder="0" applyAlignment="0" applyProtection="0"/>
    <xf numFmtId="183" fontId="39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86" fontId="39" fillId="0" borderId="0" applyFill="0" applyBorder="0" applyAlignment="0" applyProtection="0"/>
    <xf numFmtId="18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39" fillId="0" borderId="0" applyFont="0" applyFill="0" applyBorder="0" applyAlignment="0" applyProtection="0"/>
    <xf numFmtId="186" fontId="39" fillId="0" borderId="0" applyFill="0" applyBorder="0" applyAlignment="0" applyProtection="0"/>
    <xf numFmtId="43" fontId="39" fillId="0" borderId="0" applyFont="0" applyFill="0" applyBorder="0" applyAlignment="0" applyProtection="0"/>
    <xf numFmtId="188" fontId="39" fillId="0" borderId="0" applyFill="0" applyBorder="0" applyAlignment="0" applyProtection="0"/>
    <xf numFmtId="186" fontId="39" fillId="0" borderId="0" applyFill="0" applyBorder="0" applyAlignment="0" applyProtection="0"/>
    <xf numFmtId="182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167" fontId="1" fillId="0" borderId="0" applyFont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167" fontId="1" fillId="0" borderId="0" applyFont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167" fontId="1" fillId="0" borderId="0" applyFont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18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183" fontId="1" fillId="0" borderId="0" applyFont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167" fontId="1" fillId="0" borderId="0" applyFont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43" fontId="39" fillId="0" borderId="0" applyFont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67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39" fillId="0" borderId="0" applyFill="0" applyBorder="0" applyAlignment="0" applyProtection="0"/>
    <xf numFmtId="188" fontId="39" fillId="0" borderId="0" applyFill="0" applyBorder="0" applyAlignment="0" applyProtection="0"/>
    <xf numFmtId="186" fontId="39" fillId="0" borderId="0" applyFill="0" applyBorder="0" applyAlignment="0" applyProtection="0"/>
    <xf numFmtId="188" fontId="39" fillId="0" borderId="0" applyFill="0" applyBorder="0" applyAlignment="0" applyProtection="0"/>
    <xf numFmtId="186" fontId="39" fillId="0" borderId="0" applyFill="0" applyBorder="0" applyAlignment="0" applyProtection="0"/>
    <xf numFmtId="182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39" fillId="0" borderId="0" applyFill="0" applyBorder="0" applyAlignment="0" applyProtection="0"/>
    <xf numFmtId="183" fontId="1" fillId="0" borderId="0" applyFont="0" applyFill="0" applyBorder="0" applyAlignment="0" applyProtection="0"/>
    <xf numFmtId="188" fontId="39" fillId="0" borderId="0" applyFill="0" applyBorder="0" applyAlignment="0" applyProtection="0"/>
    <xf numFmtId="186" fontId="39" fillId="0" borderId="0" applyFill="0" applyBorder="0" applyAlignment="0" applyProtection="0"/>
    <xf numFmtId="188" fontId="39" fillId="0" borderId="0" applyFill="0" applyBorder="0" applyAlignment="0" applyProtection="0"/>
    <xf numFmtId="186" fontId="39" fillId="0" borderId="0" applyFill="0" applyBorder="0" applyAlignment="0" applyProtection="0"/>
    <xf numFmtId="188" fontId="39" fillId="0" borderId="0" applyFill="0" applyBorder="0" applyAlignment="0" applyProtection="0"/>
    <xf numFmtId="186" fontId="39" fillId="0" borderId="0" applyFill="0" applyBorder="0" applyAlignment="0" applyProtection="0"/>
    <xf numFmtId="182" fontId="39" fillId="0" borderId="0" applyFill="0" applyBorder="0" applyAlignment="0" applyProtection="0"/>
    <xf numFmtId="188" fontId="39" fillId="0" borderId="0" applyFill="0" applyBorder="0" applyAlignment="0" applyProtection="0"/>
    <xf numFmtId="183" fontId="1" fillId="0" borderId="0" applyFont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67" fontId="1" fillId="0" borderId="0" applyFont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43" fontId="39" fillId="0" borderId="0" applyFill="0" applyBorder="0" applyAlignment="0" applyProtection="0"/>
    <xf numFmtId="192" fontId="39" fillId="0" borderId="0" applyFont="0" applyFill="0" applyBorder="0" applyAlignment="0" applyProtection="0"/>
    <xf numFmtId="18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0" fontId="56" fillId="0" borderId="0" applyNumberFormat="0" applyBorder="0" applyProtection="0"/>
    <xf numFmtId="192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6" fillId="0" borderId="0" applyNumberFormat="0" applyBorder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65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40" fontId="54" fillId="0" borderId="0" applyFont="0" applyFill="0" applyBorder="0" applyAlignment="0" applyProtection="0"/>
    <xf numFmtId="183" fontId="1" fillId="0" borderId="0" applyFont="0" applyFill="0" applyBorder="0" applyAlignment="0" applyProtection="0"/>
    <xf numFmtId="191" fontId="39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169" fontId="8" fillId="4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7" fillId="55" borderId="0" applyNumberFormat="0" applyBorder="0" applyAlignment="0" applyProtection="0"/>
    <xf numFmtId="0" fontId="37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0" fontId="39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9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37" fontId="5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0" fontId="39" fillId="0" borderId="0"/>
    <xf numFmtId="0" fontId="1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9" fontId="37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37" fontId="55" fillId="0" borderId="0"/>
    <xf numFmtId="37" fontId="55" fillId="0" borderId="0"/>
    <xf numFmtId="169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37" fontId="55" fillId="0" borderId="0"/>
    <xf numFmtId="37" fontId="55" fillId="0" borderId="0"/>
    <xf numFmtId="169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9" fontId="37" fillId="0" borderId="0"/>
    <xf numFmtId="0" fontId="1" fillId="0" borderId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37" fontId="55" fillId="0" borderId="0"/>
    <xf numFmtId="169" fontId="37" fillId="0" borderId="0"/>
    <xf numFmtId="0" fontId="1" fillId="0" borderId="0"/>
    <xf numFmtId="0" fontId="37" fillId="0" borderId="0"/>
    <xf numFmtId="37" fontId="55" fillId="0" borderId="0"/>
    <xf numFmtId="0" fontId="37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37" fontId="55" fillId="0" borderId="0"/>
    <xf numFmtId="37" fontId="55" fillId="0" borderId="0"/>
    <xf numFmtId="169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0" fontId="56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7" fillId="0" borderId="0"/>
    <xf numFmtId="37" fontId="55" fillId="0" borderId="0"/>
    <xf numFmtId="0" fontId="39" fillId="0" borderId="0"/>
    <xf numFmtId="0" fontId="37" fillId="0" borderId="0"/>
    <xf numFmtId="37" fontId="55" fillId="0" borderId="0"/>
    <xf numFmtId="0" fontId="39" fillId="0" borderId="0"/>
    <xf numFmtId="37" fontId="55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37" fontId="55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/>
    <xf numFmtId="195" fontId="58" fillId="0" borderId="0"/>
    <xf numFmtId="37" fontId="55" fillId="0" borderId="0"/>
    <xf numFmtId="0" fontId="1" fillId="0" borderId="0"/>
    <xf numFmtId="195" fontId="58" fillId="0" borderId="0"/>
    <xf numFmtId="37" fontId="55" fillId="0" borderId="0"/>
    <xf numFmtId="196" fontId="58" fillId="0" borderId="0"/>
    <xf numFmtId="195" fontId="58" fillId="0" borderId="0"/>
    <xf numFmtId="37" fontId="55" fillId="0" borderId="0"/>
    <xf numFmtId="196" fontId="58" fillId="0" borderId="0"/>
    <xf numFmtId="195" fontId="58" fillId="0" borderId="0"/>
    <xf numFmtId="37" fontId="55" fillId="0" borderId="0"/>
    <xf numFmtId="196" fontId="58" fillId="0" borderId="0"/>
    <xf numFmtId="37" fontId="55" fillId="0" borderId="0"/>
    <xf numFmtId="196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9" fontId="37" fillId="0" borderId="0"/>
    <xf numFmtId="0" fontId="39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95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95" fontId="5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37" fontId="5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37" fontId="55" fillId="0" borderId="0"/>
    <xf numFmtId="0" fontId="1" fillId="0" borderId="0"/>
    <xf numFmtId="0" fontId="39" fillId="0" borderId="0" applyNumberFormat="0" applyFill="0" applyBorder="0" applyAlignment="0" applyProtection="0"/>
    <xf numFmtId="0" fontId="39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169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169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169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9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169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169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169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37" fontId="55" fillId="0" borderId="0"/>
    <xf numFmtId="37" fontId="55" fillId="0" borderId="0"/>
    <xf numFmtId="37" fontId="55" fillId="0" borderId="0"/>
    <xf numFmtId="0" fontId="59" fillId="0" borderId="0"/>
    <xf numFmtId="0" fontId="39" fillId="0" borderId="0"/>
    <xf numFmtId="0" fontId="1" fillId="0" borderId="0"/>
    <xf numFmtId="0" fontId="1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9" fontId="37" fillId="0" borderId="0"/>
    <xf numFmtId="0" fontId="18" fillId="0" borderId="0" applyNumberFormat="0" applyFill="0" applyBorder="0" applyAlignment="0" applyProtection="0"/>
    <xf numFmtId="195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195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96" fontId="58" fillId="0" borderId="0"/>
    <xf numFmtId="195" fontId="58" fillId="0" borderId="0"/>
    <xf numFmtId="37" fontId="55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60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6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37" fontId="55" fillId="0" borderId="0"/>
    <xf numFmtId="0" fontId="39" fillId="0" borderId="0"/>
    <xf numFmtId="37" fontId="55" fillId="0" borderId="0"/>
    <xf numFmtId="169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169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169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6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61" fillId="0" borderId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1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9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61" fillId="0" borderId="0"/>
    <xf numFmtId="0" fontId="18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61" fillId="0" borderId="0"/>
    <xf numFmtId="0" fontId="18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1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9" fontId="37" fillId="0" borderId="0"/>
    <xf numFmtId="0" fontId="37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169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169" fontId="1" fillId="0" borderId="0"/>
    <xf numFmtId="0" fontId="39" fillId="0" borderId="0"/>
    <xf numFmtId="0" fontId="39" fillId="0" borderId="0"/>
    <xf numFmtId="169" fontId="1" fillId="0" borderId="0"/>
    <xf numFmtId="0" fontId="39" fillId="0" borderId="0"/>
    <xf numFmtId="169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169" fontId="1" fillId="0" borderId="0"/>
    <xf numFmtId="0" fontId="39" fillId="0" borderId="0"/>
    <xf numFmtId="0" fontId="39" fillId="0" borderId="0"/>
    <xf numFmtId="169" fontId="1" fillId="0" borderId="0"/>
    <xf numFmtId="0" fontId="39" fillId="0" borderId="0"/>
    <xf numFmtId="169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169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169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169" fontId="1" fillId="0" borderId="0"/>
    <xf numFmtId="0" fontId="39" fillId="0" borderId="0"/>
    <xf numFmtId="0" fontId="39" fillId="0" borderId="0"/>
    <xf numFmtId="169" fontId="1" fillId="0" borderId="0"/>
    <xf numFmtId="0" fontId="39" fillId="0" borderId="0"/>
    <xf numFmtId="169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169" fontId="1" fillId="0" borderId="0"/>
    <xf numFmtId="0" fontId="39" fillId="0" borderId="0"/>
    <xf numFmtId="0" fontId="39" fillId="0" borderId="0"/>
    <xf numFmtId="169" fontId="1" fillId="0" borderId="0"/>
    <xf numFmtId="0" fontId="39" fillId="0" borderId="0"/>
    <xf numFmtId="169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169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169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1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0" fontId="1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9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0" fontId="47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37" fontId="55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37" fontId="55" fillId="0" borderId="0"/>
    <xf numFmtId="0" fontId="39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169" fontId="37" fillId="8" borderId="8" applyNumberFormat="0" applyFont="0" applyAlignment="0" applyProtection="0"/>
    <xf numFmtId="169" fontId="37" fillId="8" borderId="8" applyNumberFormat="0" applyFont="0" applyAlignment="0" applyProtection="0"/>
    <xf numFmtId="169" fontId="37" fillId="8" borderId="8" applyNumberFormat="0" applyFont="0" applyAlignment="0" applyProtection="0"/>
    <xf numFmtId="169" fontId="39" fillId="56" borderId="20" applyNumberFormat="0" applyFont="0" applyAlignment="0" applyProtection="0"/>
    <xf numFmtId="169" fontId="39" fillId="56" borderId="20" applyNumberFormat="0" applyFont="0" applyAlignment="0" applyProtection="0"/>
    <xf numFmtId="169" fontId="39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0" fontId="37" fillId="56" borderId="20" applyNumberFormat="0" applyFont="0" applyAlignment="0" applyProtection="0"/>
    <xf numFmtId="169" fontId="37" fillId="56" borderId="20" applyNumberFormat="0" applyFont="0" applyAlignment="0" applyProtection="0"/>
    <xf numFmtId="9" fontId="39" fillId="0" borderId="0" applyFont="0" applyFill="0" applyBorder="0" applyAlignment="0" applyProtection="0"/>
    <xf numFmtId="0" fontId="39" fillId="0" borderId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66" fillId="0" borderId="0"/>
    <xf numFmtId="0" fontId="66" fillId="0" borderId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169" fontId="10" fillId="6" borderId="5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67" fillId="48" borderId="21" applyNumberFormat="0" applyAlignment="0" applyProtection="0"/>
    <xf numFmtId="169" fontId="67" fillId="48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169" fontId="3" fillId="0" borderId="1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169" fontId="4" fillId="0" borderId="2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3" fillId="0" borderId="23" applyNumberFormat="0" applyFill="0" applyAlignment="0" applyProtection="0"/>
    <xf numFmtId="169" fontId="73" fillId="0" borderId="23" applyNumberFormat="0" applyFill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169" fontId="5" fillId="0" borderId="3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45" fillId="0" borderId="24" applyNumberFormat="0" applyFill="0" applyAlignment="0" applyProtection="0"/>
    <xf numFmtId="169" fontId="45" fillId="0" borderId="24" applyNumberFormat="0" applyFill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169" fontId="16" fillId="0" borderId="9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  <xf numFmtId="0" fontId="74" fillId="0" borderId="25" applyNumberFormat="0" applyFill="0" applyAlignment="0" applyProtection="0"/>
    <xf numFmtId="169" fontId="74" fillId="0" borderId="25" applyNumberFormat="0" applyFill="0" applyAlignment="0" applyProtection="0"/>
  </cellStyleXfs>
  <cellXfs count="69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19" fillId="0" borderId="0" xfId="0" applyFont="1" applyFill="1" applyAlignment="1"/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/>
    <xf numFmtId="0" fontId="19" fillId="0" borderId="0" xfId="0" applyFont="1" applyFill="1"/>
    <xf numFmtId="0" fontId="22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18" fillId="33" borderId="0" xfId="0" applyFont="1" applyFill="1"/>
    <xf numFmtId="1" fontId="18" fillId="33" borderId="0" xfId="0" applyNumberFormat="1" applyFont="1" applyFill="1"/>
    <xf numFmtId="1" fontId="26" fillId="33" borderId="0" xfId="0" applyNumberFormat="1" applyFont="1" applyFill="1" applyBorder="1" applyAlignment="1" applyProtection="1">
      <alignment horizontal="right" vertical="top"/>
    </xf>
    <xf numFmtId="0" fontId="27" fillId="33" borderId="0" xfId="0" applyNumberFormat="1" applyFont="1" applyFill="1" applyBorder="1" applyAlignment="1" applyProtection="1">
      <alignment horizontal="left"/>
    </xf>
    <xf numFmtId="3" fontId="18" fillId="0" borderId="0" xfId="0" applyNumberFormat="1" applyFont="1" applyFill="1"/>
    <xf numFmtId="3" fontId="18" fillId="0" borderId="0" xfId="0" applyNumberFormat="1" applyFont="1" applyFill="1" applyAlignment="1"/>
    <xf numFmtId="3" fontId="18" fillId="0" borderId="0" xfId="0" applyNumberFormat="1" applyFont="1" applyFill="1" applyBorder="1"/>
    <xf numFmtId="3" fontId="18" fillId="0" borderId="0" xfId="0" applyNumberFormat="1" applyFont="1" applyFill="1" applyBorder="1" applyAlignment="1"/>
    <xf numFmtId="0" fontId="18" fillId="0" borderId="0" xfId="0" applyFont="1" applyFill="1" applyBorder="1"/>
    <xf numFmtId="0" fontId="27" fillId="33" borderId="0" xfId="0" applyNumberFormat="1" applyFont="1" applyFill="1" applyBorder="1" applyAlignment="1" applyProtection="1">
      <alignment horizontal="right"/>
    </xf>
    <xf numFmtId="0" fontId="28" fillId="33" borderId="0" xfId="0" applyNumberFormat="1" applyFont="1" applyFill="1" applyBorder="1" applyAlignment="1" applyProtection="1"/>
    <xf numFmtId="3" fontId="18" fillId="0" borderId="0" xfId="0" applyNumberFormat="1" applyFont="1" applyFill="1" applyAlignment="1" applyProtection="1">
      <alignment horizontal="right"/>
    </xf>
    <xf numFmtId="0" fontId="18" fillId="33" borderId="0" xfId="0" applyFont="1" applyFill="1" applyBorder="1"/>
    <xf numFmtId="164" fontId="18" fillId="0" borderId="0" xfId="0" applyNumberFormat="1" applyFont="1" applyFill="1"/>
    <xf numFmtId="165" fontId="18" fillId="0" borderId="0" xfId="0" applyNumberFormat="1" applyFont="1" applyFill="1" applyBorder="1" applyAlignment="1" applyProtection="1">
      <alignment horizontal="right"/>
    </xf>
    <xf numFmtId="165" fontId="18" fillId="0" borderId="10" xfId="0" applyNumberFormat="1" applyFont="1" applyFill="1" applyBorder="1" applyAlignment="1" applyProtection="1">
      <alignment horizontal="right"/>
    </xf>
    <xf numFmtId="165" fontId="18" fillId="0" borderId="10" xfId="0" applyNumberFormat="1" applyFont="1" applyFill="1" applyBorder="1" applyAlignment="1">
      <alignment horizontal="right" indent="2"/>
    </xf>
    <xf numFmtId="165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/>
    <xf numFmtId="3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right"/>
    </xf>
    <xf numFmtId="164" fontId="18" fillId="0" borderId="0" xfId="0" applyNumberFormat="1" applyFont="1" applyFill="1" applyAlignment="1">
      <alignment horizontal="right" indent="3"/>
    </xf>
    <xf numFmtId="164" fontId="18" fillId="0" borderId="0" xfId="0" applyNumberFormat="1" applyFont="1" applyFill="1" applyAlignment="1">
      <alignment horizontal="right" indent="5"/>
    </xf>
    <xf numFmtId="164" fontId="18" fillId="0" borderId="0" xfId="0" applyNumberFormat="1" applyFont="1" applyFill="1" applyAlignment="1">
      <alignment horizontal="right" indent="4"/>
    </xf>
    <xf numFmtId="166" fontId="29" fillId="0" borderId="0" xfId="0" applyNumberFormat="1" applyFont="1" applyFill="1" applyAlignment="1"/>
    <xf numFmtId="168" fontId="18" fillId="0" borderId="0" xfId="1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 indent="5"/>
    </xf>
    <xf numFmtId="0" fontId="18" fillId="0" borderId="0" xfId="0" applyFont="1" applyFill="1" applyAlignment="1">
      <alignment horizontal="left" indent="3"/>
    </xf>
    <xf numFmtId="166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vertical="center"/>
    </xf>
    <xf numFmtId="0" fontId="30" fillId="0" borderId="0" xfId="2" applyFill="1"/>
    <xf numFmtId="0" fontId="31" fillId="0" borderId="0" xfId="0" applyFont="1" applyFill="1"/>
    <xf numFmtId="0" fontId="24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indent="1"/>
    </xf>
    <xf numFmtId="0" fontId="18" fillId="0" borderId="0" xfId="0" applyFont="1" applyFill="1" applyAlignment="1">
      <alignment horizontal="left" indent="6"/>
    </xf>
    <xf numFmtId="0" fontId="33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31" fillId="0" borderId="0" xfId="2" applyFont="1" applyFill="1"/>
    <xf numFmtId="0" fontId="30" fillId="0" borderId="0" xfId="2"/>
    <xf numFmtId="0" fontId="18" fillId="0" borderId="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 vertical="center" wrapText="1" indent="3"/>
    </xf>
    <xf numFmtId="0" fontId="18" fillId="0" borderId="0" xfId="0" applyFont="1" applyFill="1" applyBorder="1" applyAlignment="1">
      <alignment horizontal="left" vertical="center" wrapText="1" indent="3"/>
    </xf>
    <xf numFmtId="0" fontId="18" fillId="0" borderId="12" xfId="0" applyFont="1" applyFill="1" applyBorder="1" applyAlignment="1">
      <alignment horizontal="left" vertical="center" wrapText="1" indent="3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</cellXfs>
  <cellStyles count="42809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" xfId="1" builtinId="3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showGridLines="0" tabSelected="1" zoomScale="70" zoomScaleNormal="70" workbookViewId="0"/>
  </sheetViews>
  <sheetFormatPr baseColWidth="10" defaultRowHeight="12.75"/>
  <cols>
    <col min="1" max="1" width="2.7109375" style="1" customWidth="1"/>
    <col min="2" max="2" width="25.7109375" style="1" customWidth="1"/>
    <col min="3" max="3" width="17.28515625" style="1" customWidth="1"/>
    <col min="4" max="4" width="17.42578125" style="1" customWidth="1"/>
    <col min="5" max="5" width="9.140625" style="1" customWidth="1"/>
    <col min="6" max="6" width="19.7109375" style="1" customWidth="1"/>
    <col min="7" max="7" width="20.42578125" style="1" customWidth="1"/>
    <col min="8" max="8" width="17.85546875" style="1" customWidth="1"/>
    <col min="9" max="9" width="10.7109375" style="1" customWidth="1"/>
    <col min="10" max="10" width="11.42578125" style="1"/>
    <col min="11" max="11" width="21.5703125" style="1" customWidth="1"/>
    <col min="12" max="12" width="14.7109375" style="1" customWidth="1"/>
    <col min="13" max="13" width="9.5703125" style="2" customWidth="1"/>
    <col min="14" max="14" width="8.28515625" style="1" customWidth="1"/>
    <col min="15" max="16384" width="11.42578125" style="1"/>
  </cols>
  <sheetData>
    <row r="1" spans="1:16" ht="15">
      <c r="A1" s="42"/>
    </row>
    <row r="2" spans="1:16" ht="15" customHeight="1">
      <c r="B2" s="1" t="s">
        <v>42</v>
      </c>
      <c r="M2" s="1"/>
    </row>
    <row r="3" spans="1:16" ht="5.0999999999999996" customHeight="1"/>
    <row r="4" spans="1:16" ht="15" customHeight="1">
      <c r="A4" s="20"/>
      <c r="B4" s="55" t="s">
        <v>41</v>
      </c>
      <c r="C4" s="58" t="s">
        <v>40</v>
      </c>
      <c r="D4" s="59" t="s">
        <v>39</v>
      </c>
      <c r="E4" s="59"/>
      <c r="F4" s="62" t="s">
        <v>38</v>
      </c>
      <c r="G4" s="63" t="s">
        <v>37</v>
      </c>
      <c r="H4" s="64"/>
      <c r="I4" s="54"/>
      <c r="J4" s="42"/>
      <c r="K4" s="53"/>
    </row>
    <row r="5" spans="1:16" ht="15" customHeight="1">
      <c r="A5" s="20"/>
      <c r="B5" s="56"/>
      <c r="C5" s="58"/>
      <c r="D5" s="60"/>
      <c r="E5" s="60"/>
      <c r="F5" s="62"/>
      <c r="G5" s="62" t="s">
        <v>36</v>
      </c>
      <c r="H5" s="62" t="s">
        <v>35</v>
      </c>
      <c r="I5" s="50"/>
      <c r="J5" s="43"/>
    </row>
    <row r="6" spans="1:16" ht="10.5" customHeight="1">
      <c r="A6" s="20"/>
      <c r="B6" s="56"/>
      <c r="C6" s="58"/>
      <c r="D6" s="60"/>
      <c r="E6" s="60"/>
      <c r="F6" s="62"/>
      <c r="G6" s="62"/>
      <c r="H6" s="62"/>
      <c r="I6" s="50"/>
      <c r="J6" s="52"/>
    </row>
    <row r="7" spans="1:16" ht="5.25" customHeight="1">
      <c r="A7" s="20"/>
      <c r="B7" s="56"/>
      <c r="C7" s="58"/>
      <c r="D7" s="60"/>
      <c r="E7" s="60"/>
      <c r="F7" s="62"/>
      <c r="G7" s="62"/>
      <c r="H7" s="62"/>
      <c r="I7" s="50"/>
      <c r="J7" s="43"/>
    </row>
    <row r="8" spans="1:16" ht="12.75" customHeight="1">
      <c r="A8" s="20"/>
      <c r="B8" s="56"/>
      <c r="C8" s="58"/>
      <c r="D8" s="61"/>
      <c r="E8" s="61"/>
      <c r="F8" s="65" t="s">
        <v>34</v>
      </c>
      <c r="G8" s="66"/>
      <c r="H8" s="67"/>
      <c r="I8" s="50"/>
      <c r="J8" s="43"/>
    </row>
    <row r="9" spans="1:16" ht="15" customHeight="1">
      <c r="A9" s="20"/>
      <c r="B9" s="57"/>
      <c r="C9" s="51">
        <v>2021</v>
      </c>
      <c r="D9" s="68">
        <v>2020</v>
      </c>
      <c r="E9" s="68"/>
      <c r="F9" s="68">
        <v>2020</v>
      </c>
      <c r="G9" s="68"/>
      <c r="H9" s="68"/>
      <c r="I9" s="50"/>
      <c r="J9" s="43"/>
      <c r="N9" s="2"/>
      <c r="P9" s="49"/>
    </row>
    <row r="10" spans="1:16" ht="5.0999999999999996" customHeight="1">
      <c r="B10" s="48"/>
      <c r="C10" s="47"/>
      <c r="D10" s="46"/>
      <c r="E10" s="46"/>
      <c r="F10" s="45"/>
      <c r="G10" s="45"/>
      <c r="H10" s="45"/>
      <c r="I10" s="44"/>
      <c r="J10" s="43"/>
      <c r="M10" s="1"/>
      <c r="N10" s="2"/>
    </row>
    <row r="11" spans="1:16" ht="16.5">
      <c r="B11" s="39" t="s">
        <v>33</v>
      </c>
      <c r="C11" s="38">
        <f>22171769/1000</f>
        <v>22171.769</v>
      </c>
      <c r="D11" s="37">
        <v>1001.63438</v>
      </c>
      <c r="E11" s="36" t="s">
        <v>32</v>
      </c>
      <c r="F11" s="35">
        <v>389591.21960000001</v>
      </c>
      <c r="G11" s="34">
        <v>251385.551448474</v>
      </c>
      <c r="H11" s="33">
        <v>77293.472006529497</v>
      </c>
      <c r="J11" s="42"/>
      <c r="N11" s="2"/>
    </row>
    <row r="12" spans="1:16" ht="16.5">
      <c r="B12" s="39" t="s">
        <v>31</v>
      </c>
      <c r="C12" s="38">
        <f>6161871/1000</f>
        <v>6161.8710000000001</v>
      </c>
      <c r="D12" s="40">
        <v>149.71484659999999</v>
      </c>
      <c r="E12" s="36" t="s">
        <v>30</v>
      </c>
      <c r="F12" s="35">
        <v>36629.843809999998</v>
      </c>
      <c r="G12" s="34">
        <v>17075.8895582597</v>
      </c>
      <c r="H12" s="33">
        <v>4401.0252503580105</v>
      </c>
      <c r="J12" s="43"/>
      <c r="K12" s="42"/>
      <c r="N12" s="41"/>
      <c r="O12" s="41"/>
    </row>
    <row r="13" spans="1:16" ht="15.75">
      <c r="B13" s="39" t="s">
        <v>29</v>
      </c>
      <c r="C13" s="38">
        <f>117171837/1000</f>
        <v>117171.837</v>
      </c>
      <c r="D13" s="40">
        <v>172.77490929999999</v>
      </c>
      <c r="E13" s="36" t="s">
        <v>28</v>
      </c>
      <c r="F13" s="35">
        <v>1448565.9369999999</v>
      </c>
      <c r="G13" s="34">
        <v>1438976.5289968101</v>
      </c>
      <c r="H13" s="33">
        <v>422248.80512307398</v>
      </c>
      <c r="N13" s="41"/>
      <c r="O13" s="41"/>
    </row>
    <row r="14" spans="1:16" ht="15.75">
      <c r="B14" s="39" t="s">
        <v>27</v>
      </c>
      <c r="C14" s="38">
        <f>8918494/1000</f>
        <v>8918.4940000000006</v>
      </c>
      <c r="D14" s="40">
        <v>135.92000179999999</v>
      </c>
      <c r="E14" s="36" t="s">
        <v>15</v>
      </c>
      <c r="F14" s="35">
        <v>252727.1918</v>
      </c>
      <c r="G14" s="34">
        <v>159174.40575493599</v>
      </c>
      <c r="H14" s="33">
        <v>36649.429650282502</v>
      </c>
    </row>
    <row r="15" spans="1:16" ht="15.75">
      <c r="B15" s="39" t="s">
        <v>26</v>
      </c>
      <c r="C15" s="38">
        <f>25232014/1000</f>
        <v>25232.013999999999</v>
      </c>
      <c r="D15" s="40">
        <v>144.50806789999999</v>
      </c>
      <c r="E15" s="36" t="s">
        <v>25</v>
      </c>
      <c r="F15" s="35">
        <v>270299.98489999998</v>
      </c>
      <c r="G15" s="34">
        <v>250615.39978532301</v>
      </c>
      <c r="H15" s="33">
        <v>62340.379705966101</v>
      </c>
    </row>
    <row r="16" spans="1:16" ht="15.75">
      <c r="B16" s="39" t="s">
        <v>24</v>
      </c>
      <c r="C16" s="38">
        <f>8954035/1000</f>
        <v>8954.0349999999999</v>
      </c>
      <c r="D16" s="40">
        <v>123.72198950000001</v>
      </c>
      <c r="E16" s="36" t="s">
        <v>23</v>
      </c>
      <c r="F16" s="35">
        <v>99291.123999999996</v>
      </c>
      <c r="G16" s="34">
        <v>48300.924388517902</v>
      </c>
      <c r="H16" s="33">
        <v>13224.7746957325</v>
      </c>
    </row>
    <row r="17" spans="2:19" ht="15.75">
      <c r="B17" s="39" t="s">
        <v>22</v>
      </c>
      <c r="C17" s="38">
        <f>3668614/1000</f>
        <v>3668.614</v>
      </c>
      <c r="D17" s="40">
        <v>146.36310080000001</v>
      </c>
      <c r="E17" s="36" t="s">
        <v>21</v>
      </c>
      <c r="F17" s="35">
        <v>35432.177940000001</v>
      </c>
      <c r="G17" s="34">
        <v>23757.822748858202</v>
      </c>
      <c r="H17" s="33">
        <v>3723.6380888384201</v>
      </c>
      <c r="N17" s="17"/>
      <c r="O17" s="17"/>
    </row>
    <row r="18" spans="2:19" ht="15.75">
      <c r="B18" s="39" t="s">
        <v>20</v>
      </c>
      <c r="C18" s="38">
        <f>18126277/1000</f>
        <v>18126.276999999998</v>
      </c>
      <c r="D18" s="40">
        <v>132.15462439999999</v>
      </c>
      <c r="E18" s="36" t="s">
        <v>19</v>
      </c>
      <c r="F18" s="35">
        <v>201702.6783</v>
      </c>
      <c r="G18" s="34">
        <v>123794.246098302</v>
      </c>
      <c r="H18" s="33">
        <v>28163.227390154301</v>
      </c>
      <c r="N18" s="17"/>
      <c r="O18" s="16"/>
    </row>
    <row r="19" spans="2:19" ht="15.75">
      <c r="B19" s="39" t="s">
        <v>18</v>
      </c>
      <c r="C19" s="38">
        <f>1848287/1000</f>
        <v>1848.287</v>
      </c>
      <c r="D19" s="40">
        <v>222.7254275</v>
      </c>
      <c r="E19" s="36" t="s">
        <v>17</v>
      </c>
      <c r="F19" s="35">
        <v>53560.765670000001</v>
      </c>
      <c r="G19" s="34">
        <v>32723.627068616799</v>
      </c>
      <c r="H19" s="33">
        <v>7348.8119406358101</v>
      </c>
      <c r="N19" s="17"/>
      <c r="O19" s="31"/>
    </row>
    <row r="20" spans="2:19" ht="15.75">
      <c r="B20" s="39" t="s">
        <v>16</v>
      </c>
      <c r="C20" s="38">
        <f>16100889/1000</f>
        <v>16100.888999999999</v>
      </c>
      <c r="D20" s="37">
        <v>47421864030</v>
      </c>
      <c r="E20" s="36" t="s">
        <v>15</v>
      </c>
      <c r="F20" s="35" t="s">
        <v>14</v>
      </c>
      <c r="G20" s="34">
        <v>48412.351852557302</v>
      </c>
      <c r="H20" s="33">
        <v>22200.064533971799</v>
      </c>
      <c r="I20" s="20"/>
      <c r="J20" s="20"/>
      <c r="K20" s="20"/>
      <c r="L20" s="20"/>
      <c r="M20" s="32"/>
      <c r="N20" s="19"/>
      <c r="O20" s="31"/>
    </row>
    <row r="21" spans="2:19" ht="5.0999999999999996" customHeight="1" thickBot="1">
      <c r="B21" s="30"/>
      <c r="C21" s="29"/>
      <c r="D21" s="29"/>
      <c r="E21" s="29"/>
      <c r="F21" s="29"/>
      <c r="G21" s="28"/>
      <c r="H21" s="27"/>
      <c r="I21" s="26"/>
      <c r="J21" s="26"/>
      <c r="K21" s="26"/>
      <c r="L21" s="26"/>
      <c r="M21" s="26"/>
      <c r="N21" s="26"/>
      <c r="O21" s="20"/>
    </row>
    <row r="22" spans="2:19" ht="5.0999999999999996" customHeight="1">
      <c r="D22" s="25"/>
      <c r="E22" s="25"/>
      <c r="G22" s="12"/>
      <c r="H22" s="12"/>
      <c r="I22" s="24"/>
      <c r="J22" s="20"/>
      <c r="K22" s="20"/>
      <c r="L22" s="20"/>
      <c r="M22" s="20"/>
      <c r="N22" s="20"/>
      <c r="O22" s="20"/>
      <c r="R22" s="23"/>
      <c r="S22" s="12"/>
    </row>
    <row r="23" spans="2:19">
      <c r="B23" s="6" t="s">
        <v>13</v>
      </c>
      <c r="G23" s="15"/>
      <c r="H23" s="22"/>
      <c r="I23" s="12"/>
      <c r="J23" s="20"/>
      <c r="K23" s="20"/>
      <c r="L23" s="20"/>
      <c r="M23" s="18"/>
      <c r="N23" s="19"/>
      <c r="O23" s="18"/>
    </row>
    <row r="24" spans="2:19">
      <c r="B24" s="6" t="s">
        <v>12</v>
      </c>
      <c r="G24" s="22"/>
      <c r="H24" s="21"/>
      <c r="I24" s="12"/>
      <c r="J24" s="20"/>
      <c r="K24" s="20"/>
      <c r="L24" s="20"/>
      <c r="M24" s="18"/>
      <c r="N24" s="19"/>
      <c r="O24" s="18"/>
    </row>
    <row r="25" spans="2:19">
      <c r="B25" s="6" t="s">
        <v>11</v>
      </c>
      <c r="G25" s="15"/>
      <c r="H25" s="14"/>
      <c r="I25" s="13"/>
      <c r="J25" s="20"/>
      <c r="K25" s="20"/>
      <c r="L25" s="20"/>
      <c r="M25" s="18"/>
      <c r="N25" s="19"/>
      <c r="O25" s="18"/>
    </row>
    <row r="26" spans="2:19">
      <c r="B26" s="6" t="s">
        <v>10</v>
      </c>
      <c r="G26" s="15"/>
      <c r="H26" s="14"/>
      <c r="I26" s="13"/>
      <c r="M26" s="16"/>
      <c r="N26" s="17"/>
      <c r="O26" s="16"/>
    </row>
    <row r="27" spans="2:19">
      <c r="B27" s="6" t="s">
        <v>9</v>
      </c>
      <c r="G27" s="15"/>
      <c r="H27" s="14"/>
      <c r="I27" s="13"/>
      <c r="M27" s="1"/>
    </row>
    <row r="28" spans="2:19">
      <c r="B28" s="6" t="s">
        <v>8</v>
      </c>
      <c r="G28" s="15"/>
      <c r="H28" s="14"/>
      <c r="I28" s="13"/>
      <c r="L28" s="2"/>
      <c r="M28" s="1"/>
    </row>
    <row r="29" spans="2:19">
      <c r="B29" s="6" t="s">
        <v>7</v>
      </c>
      <c r="G29" s="15"/>
      <c r="H29" s="14"/>
      <c r="I29" s="13"/>
      <c r="L29" s="2"/>
      <c r="M29" s="1"/>
    </row>
    <row r="30" spans="2:19">
      <c r="B30" s="6" t="s">
        <v>6</v>
      </c>
      <c r="G30" s="15"/>
      <c r="H30" s="14"/>
      <c r="I30" s="13"/>
      <c r="L30" s="2"/>
      <c r="M30" s="1"/>
    </row>
    <row r="31" spans="2:19">
      <c r="B31" s="6" t="s">
        <v>5</v>
      </c>
      <c r="G31" s="15"/>
      <c r="H31" s="14"/>
      <c r="I31" s="13"/>
      <c r="L31" s="2"/>
      <c r="M31" s="1"/>
    </row>
    <row r="32" spans="2:19">
      <c r="B32" s="6" t="s">
        <v>4</v>
      </c>
      <c r="G32" s="15"/>
      <c r="H32" s="14"/>
      <c r="I32" s="13"/>
      <c r="L32" s="2"/>
      <c r="M32" s="1"/>
    </row>
    <row r="33" spans="2:16">
      <c r="B33" s="6" t="s">
        <v>3</v>
      </c>
      <c r="G33" s="15"/>
      <c r="H33" s="14"/>
      <c r="I33" s="13"/>
      <c r="L33" s="2"/>
      <c r="M33" s="1"/>
    </row>
    <row r="34" spans="2:16">
      <c r="B34" s="6" t="s">
        <v>2</v>
      </c>
      <c r="G34" s="12"/>
      <c r="H34" s="12"/>
      <c r="I34" s="12"/>
      <c r="L34" s="2"/>
      <c r="M34" s="1"/>
      <c r="O34" s="6"/>
    </row>
    <row r="35" spans="2:16">
      <c r="B35" s="6" t="s">
        <v>1</v>
      </c>
      <c r="G35" s="12"/>
      <c r="H35" s="12"/>
      <c r="I35" s="12"/>
      <c r="L35" s="2"/>
      <c r="M35" s="1"/>
      <c r="O35" s="6"/>
    </row>
    <row r="36" spans="2:16" ht="5.0999999999999996" customHeight="1">
      <c r="B36" s="3"/>
      <c r="L36" s="2"/>
      <c r="M36" s="1"/>
      <c r="O36" s="6"/>
    </row>
    <row r="37" spans="2:16" ht="15.75">
      <c r="B37" s="11" t="s">
        <v>0</v>
      </c>
      <c r="J37" s="8"/>
      <c r="K37" s="10"/>
      <c r="L37" s="2"/>
      <c r="M37" s="1"/>
      <c r="O37" s="6"/>
    </row>
    <row r="38" spans="2:16" ht="15.75">
      <c r="C38" s="8"/>
      <c r="D38" s="8"/>
      <c r="E38" s="8"/>
      <c r="F38" s="8"/>
      <c r="J38" s="7"/>
      <c r="L38" s="2"/>
      <c r="M38" s="1"/>
      <c r="O38" s="6"/>
    </row>
    <row r="39" spans="2:16" ht="15.75">
      <c r="B39" s="9"/>
      <c r="C39" s="8"/>
      <c r="D39" s="8"/>
      <c r="E39" s="8"/>
      <c r="F39" s="8"/>
      <c r="J39" s="7"/>
      <c r="L39" s="2"/>
      <c r="M39" s="1"/>
      <c r="O39" s="6"/>
    </row>
    <row r="40" spans="2:16" ht="15.75">
      <c r="C40" s="8"/>
      <c r="D40" s="8"/>
      <c r="E40" s="8"/>
      <c r="F40" s="8"/>
      <c r="J40" s="7"/>
      <c r="L40" s="2"/>
      <c r="M40" s="1"/>
      <c r="O40" s="6"/>
    </row>
    <row r="41" spans="2:16" ht="15.75">
      <c r="C41" s="8"/>
      <c r="D41" s="8"/>
      <c r="E41" s="8"/>
      <c r="F41" s="8"/>
      <c r="H41" s="7"/>
      <c r="I41" s="7"/>
      <c r="J41" s="7"/>
      <c r="L41" s="2"/>
      <c r="M41" s="1"/>
      <c r="O41" s="6"/>
    </row>
    <row r="42" spans="2:16" ht="15.75">
      <c r="C42" s="8"/>
      <c r="D42" s="8"/>
      <c r="E42" s="8"/>
      <c r="F42" s="8"/>
      <c r="H42" s="7"/>
      <c r="I42" s="7"/>
      <c r="J42" s="7"/>
      <c r="K42" s="7"/>
      <c r="P42" s="6"/>
    </row>
    <row r="43" spans="2:16" ht="15.75">
      <c r="C43" s="8"/>
      <c r="D43" s="8"/>
      <c r="E43" s="8"/>
      <c r="F43" s="8"/>
      <c r="H43" s="7"/>
      <c r="I43" s="7"/>
      <c r="J43" s="7"/>
      <c r="K43" s="7"/>
      <c r="P43" s="6"/>
    </row>
    <row r="44" spans="2:16" ht="15.75">
      <c r="C44" s="8"/>
      <c r="D44" s="8"/>
      <c r="E44" s="8"/>
      <c r="F44" s="8"/>
      <c r="H44" s="7"/>
      <c r="I44" s="7"/>
      <c r="J44" s="7"/>
      <c r="K44" s="7"/>
      <c r="P44" s="6"/>
    </row>
    <row r="45" spans="2:16" ht="15.75">
      <c r="G45" s="5"/>
      <c r="H45" s="5"/>
      <c r="I45" s="5"/>
      <c r="J45" s="5"/>
      <c r="K45" s="5"/>
      <c r="L45" s="5"/>
      <c r="P45" s="3"/>
    </row>
    <row r="46" spans="2:16">
      <c r="P46" s="3"/>
    </row>
    <row r="47" spans="2:16" ht="12.75" customHeight="1">
      <c r="G47" s="4"/>
      <c r="H47" s="4"/>
      <c r="I47" s="4"/>
      <c r="J47" s="4"/>
      <c r="K47" s="4"/>
      <c r="L47" s="4"/>
      <c r="P47" s="3"/>
    </row>
    <row r="48" spans="2:16" ht="12.75" customHeight="1">
      <c r="G48" s="4"/>
      <c r="H48" s="4"/>
      <c r="I48" s="4"/>
      <c r="J48" s="4"/>
      <c r="K48" s="4"/>
      <c r="L48" s="4"/>
      <c r="P48" s="3"/>
    </row>
  </sheetData>
  <mergeCells count="10">
    <mergeCell ref="B4:B9"/>
    <mergeCell ref="C4:C8"/>
    <mergeCell ref="D4:E8"/>
    <mergeCell ref="F4:F7"/>
    <mergeCell ref="G4:H4"/>
    <mergeCell ref="G5:G7"/>
    <mergeCell ref="H5:H7"/>
    <mergeCell ref="F8:H8"/>
    <mergeCell ref="D9:E9"/>
    <mergeCell ref="F9:H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16.2</vt:lpstr>
      <vt:lpstr>'16.2'!Área_de_impresión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2023-01-26T11:20:48Z</dcterms:created>
  <dcterms:modified xsi:type="dcterms:W3CDTF">2023-05-09T11:44:22Z</dcterms:modified>
</cp:coreProperties>
</file>