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C7" i="1" s="1"/>
  <c r="D9" i="1"/>
  <c r="D7" i="1" s="1"/>
  <c r="E9" i="1"/>
  <c r="E7" i="1" s="1"/>
  <c r="D21" i="1"/>
  <c r="E21" i="1"/>
</calcChain>
</file>

<file path=xl/sharedStrings.xml><?xml version="1.0" encoding="utf-8"?>
<sst xmlns="http://schemas.openxmlformats.org/spreadsheetml/2006/main" count="21" uniqueCount="21">
  <si>
    <r>
      <t>Fuente:</t>
    </r>
    <r>
      <rPr>
        <sz val="9"/>
        <rFont val="Times New Roman"/>
        <family val="1"/>
      </rPr>
      <t xml:space="preserve"> Administración Nacional de Electricidad.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</si>
  <si>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Con la vigencia del Pliego de Tarifas n° 21 implementado a partir de marzo del 2017, fueron creadas las siguientes categorías: </t>
    </r>
    <r>
      <rPr>
        <i/>
        <sz val="9"/>
        <rFont val="Times New Roman"/>
        <family val="1"/>
      </rPr>
      <t>Otros, Diferencial, Alta Tensión, Muy Alta Tensión y Electrointensivas</t>
    </r>
    <r>
      <rPr>
        <sz val="9"/>
        <rFont val="Times New Roman"/>
        <family val="1"/>
      </rPr>
      <t xml:space="preserve">, las categorías </t>
    </r>
    <r>
      <rPr>
        <i/>
        <sz val="9"/>
        <rFont val="Times New Roman"/>
        <family val="1"/>
      </rPr>
      <t>Comercial y General</t>
    </r>
    <r>
      <rPr>
        <sz val="9"/>
        <rFont val="Times New Roman"/>
        <family val="1"/>
      </rPr>
      <t xml:space="preserve"> fueron incluidas en la categoría </t>
    </r>
    <r>
      <rPr>
        <i/>
        <sz val="9"/>
        <rFont val="Times New Roman"/>
        <family val="1"/>
      </rPr>
      <t>Otros</t>
    </r>
    <r>
      <rPr>
        <sz val="9"/>
        <rFont val="Times New Roman"/>
        <family val="1"/>
      </rPr>
      <t>.</t>
    </r>
  </si>
  <si>
    <t>Exportación</t>
  </si>
  <si>
    <t>Electrointensivas</t>
  </si>
  <si>
    <t>Muy Alta Tensión</t>
  </si>
  <si>
    <t>Alta Tensión</t>
  </si>
  <si>
    <t>Diferencial</t>
  </si>
  <si>
    <t>Otros</t>
  </si>
  <si>
    <t>Alumbrado Público</t>
  </si>
  <si>
    <t xml:space="preserve">Gubernamental </t>
  </si>
  <si>
    <t>Industrial</t>
  </si>
  <si>
    <t>Residencial</t>
  </si>
  <si>
    <t>Consumo Nacional</t>
  </si>
  <si>
    <t>Total</t>
  </si>
  <si>
    <t>Miles de Gs.</t>
  </si>
  <si>
    <t>Miles de kWh</t>
  </si>
  <si>
    <t>Usuarios</t>
  </si>
  <si>
    <t xml:space="preserve">Total General </t>
  </si>
  <si>
    <t>Categoría</t>
  </si>
  <si>
    <t xml:space="preserve">           </t>
  </si>
  <si>
    <t>15.2.   Energía eléctrica vendida , según categoría.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</si>
</sst>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* #,##0.00_);_(* \(#,##0.00\);_(* &quot;-&quot;??_);_(@_)"/>
    <numFmt numFmtId="167" formatCode="###,###;;&quot;-&quot;"/>
    <numFmt numFmtId="168" formatCode="#,##0.0_);\(#,##0.0\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_(* #,##0_);_(* \(#,##0\);_(* &quot;-&quot;_);_(@_)"/>
    <numFmt numFmtId="180" formatCode="#,##0\ ;&quot; (&quot;#,##0\);&quot; - &quot;;@\ "/>
    <numFmt numFmtId="181" formatCode="_(* #,##0_);_(* \(#,##0\);_(* \-_);_(@_)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6" formatCode="_(&quot;$&quot;* #,##0.00_);_(&quot;$&quot;* \(#,##0.00\);_(&quot;$&quot;* &quot;-&quot;??_);_(@_)"/>
    <numFmt numFmtId="197" formatCode="_-* #,##0.00\ &quot;€&quot;_-;\-* #,##0.00\ &quot;€&quot;_-;_-* &quot;-&quot;??\ &quot;€&quot;_-;_-@_-"/>
    <numFmt numFmtId="198" formatCode="0\ "/>
    <numFmt numFmtId="199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39" borderId="0" applyNumberFormat="0" applyBorder="0" applyAlignment="0" applyProtection="0"/>
    <xf numFmtId="169" fontId="32" fillId="39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169" fontId="17" fillId="12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3" borderId="0" applyNumberFormat="0" applyBorder="0" applyAlignment="0" applyProtection="0"/>
    <xf numFmtId="169" fontId="33" fillId="43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169" fontId="17" fillId="16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169" fontId="17" fillId="20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169" fontId="17" fillId="2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169" fontId="17" fillId="28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169" fontId="17" fillId="32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169" fontId="6" fillId="2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5" fillId="35" borderId="0" applyNumberFormat="0" applyBorder="0" applyAlignment="0" applyProtection="0"/>
    <xf numFmtId="169" fontId="35" fillId="35" borderId="0" applyNumberFormat="0" applyBorder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169" fontId="11" fillId="6" borderId="4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6" fillId="47" borderId="17" applyNumberFormat="0" applyAlignment="0" applyProtection="0"/>
    <xf numFmtId="169" fontId="36" fillId="47" borderId="17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169" fontId="13" fillId="7" borderId="7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7" fillId="48" borderId="18" applyNumberFormat="0" applyAlignment="0" applyProtection="0"/>
    <xf numFmtId="169" fontId="37" fillId="48" borderId="18" applyNumberFormat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169" fontId="12" fillId="0" borderId="6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0" fontId="38" fillId="0" borderId="19" applyNumberFormat="0" applyFill="0" applyAlignment="0" applyProtection="0"/>
    <xf numFmtId="169" fontId="38" fillId="0" borderId="19" applyNumberFormat="0" applyFill="0" applyAlignment="0" applyProtection="0"/>
    <xf numFmtId="170" fontId="19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169" fontId="17" fillId="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169" fontId="17" fillId="13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169" fontId="17" fillId="17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169" fontId="17" fillId="21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169" fontId="17" fillId="2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169" fontId="17" fillId="29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3" fillId="52" borderId="0" applyNumberFormat="0" applyBorder="0" applyAlignment="0" applyProtection="0"/>
    <xf numFmtId="169" fontId="33" fillId="52" borderId="0" applyNumberFormat="0" applyBorder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169" fontId="9" fillId="5" borderId="4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34" fillId="38" borderId="17" applyNumberFormat="0" applyAlignment="0" applyProtection="0"/>
    <xf numFmtId="169" fontId="34" fillId="38" borderId="17" applyNumberFormat="0" applyAlignment="0" applyProtection="0"/>
    <xf numFmtId="0" fontId="1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ont="0" applyFill="0" applyBorder="0" applyAlignment="0" applyProtection="0"/>
    <xf numFmtId="0" fontId="40" fillId="53" borderId="0" applyNumberFormat="0" applyFont="0" applyBorder="0" applyProtection="0"/>
    <xf numFmtId="177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169" fontId="7" fillId="3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0" fontId="46" fillId="34" borderId="0" applyNumberFormat="0" applyBorder="0" applyAlignment="0" applyProtection="0"/>
    <xf numFmtId="169" fontId="46" fillId="34" borderId="0" applyNumberFormat="0" applyBorder="0" applyAlignment="0" applyProtection="0"/>
    <xf numFmtId="178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19" fillId="0" borderId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ill="0" applyBorder="0" applyAlignment="0" applyProtection="0"/>
    <xf numFmtId="179" fontId="22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ill="0" applyBorder="0" applyAlignment="0" applyProtection="0"/>
    <xf numFmtId="180" fontId="19" fillId="0" borderId="0" applyFill="0" applyBorder="0" applyAlignment="0" applyProtection="0"/>
    <xf numFmtId="179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19" fillId="0" borderId="0" applyFill="0" applyBorder="0" applyAlignment="0" applyProtection="0"/>
    <xf numFmtId="178" fontId="19" fillId="0" borderId="0" applyFill="0" applyBorder="0" applyAlignment="0" applyProtection="0"/>
    <xf numFmtId="41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6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9" fillId="0" borderId="0" applyFill="0" applyBorder="0" applyAlignment="0" applyProtection="0"/>
    <xf numFmtId="186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49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66" fontId="22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ill="0" applyBorder="0" applyAlignment="0" applyProtection="0"/>
    <xf numFmtId="43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47" fillId="0" borderId="0" applyFont="0" applyFill="0" applyBorder="0" applyAlignment="0" applyProtection="0"/>
    <xf numFmtId="191" fontId="32" fillId="0" borderId="0" applyFont="0" applyFill="0" applyBorder="0" applyAlignment="0" applyProtection="0"/>
    <xf numFmtId="166" fontId="47" fillId="0" borderId="0" applyFont="0" applyFill="0" applyBorder="0" applyAlignment="0" applyProtection="0"/>
    <xf numFmtId="184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7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9" fillId="0" borderId="0" applyFill="0" applyBorder="0" applyAlignment="0" applyProtection="0"/>
    <xf numFmtId="184" fontId="1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4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9" fillId="0" borderId="0" applyFill="0" applyBorder="0" applyAlignment="0" applyProtection="0"/>
    <xf numFmtId="193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0" fontId="50" fillId="0" borderId="0" applyNumberFormat="0" applyBorder="0" applyProtection="0"/>
    <xf numFmtId="19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 applyNumberFormat="0" applyBorder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5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0" fontId="48" fillId="0" borderId="0" applyFont="0" applyFill="0" applyBorder="0" applyAlignment="0" applyProtection="0"/>
    <xf numFmtId="184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169" fontId="8" fillId="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51" fillId="54" borderId="0" applyNumberFormat="0" applyBorder="0" applyAlignment="0" applyProtection="0"/>
    <xf numFmtId="169" fontId="51" fillId="54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8" fontId="52" fillId="0" borderId="0"/>
    <xf numFmtId="37" fontId="49" fillId="0" borderId="0"/>
    <xf numFmtId="0" fontId="1" fillId="0" borderId="0"/>
    <xf numFmtId="198" fontId="52" fillId="0" borderId="0"/>
    <xf numFmtId="37" fontId="49" fillId="0" borderId="0"/>
    <xf numFmtId="199" fontId="52" fillId="0" borderId="0"/>
    <xf numFmtId="198" fontId="52" fillId="0" borderId="0"/>
    <xf numFmtId="37" fontId="49" fillId="0" borderId="0"/>
    <xf numFmtId="199" fontId="52" fillId="0" borderId="0"/>
    <xf numFmtId="198" fontId="52" fillId="0" borderId="0"/>
    <xf numFmtId="37" fontId="49" fillId="0" borderId="0"/>
    <xf numFmtId="199" fontId="52" fillId="0" borderId="0"/>
    <xf numFmtId="37" fontId="49" fillId="0" borderId="0"/>
    <xf numFmtId="199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32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22" fillId="0" borderId="0" applyNumberFormat="0" applyFill="0" applyBorder="0" applyAlignment="0" applyProtection="0"/>
    <xf numFmtId="198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8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9" fontId="52" fillId="0" borderId="0"/>
    <xf numFmtId="198" fontId="52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2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2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9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19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169" fontId="32" fillId="8" borderId="8" applyNumberFormat="0" applyFont="0" applyAlignment="0" applyProtection="0"/>
    <xf numFmtId="169" fontId="32" fillId="8" borderId="8" applyNumberFormat="0" applyFont="0" applyAlignment="0" applyProtection="0"/>
    <xf numFmtId="169" fontId="32" fillId="8" borderId="8" applyNumberFormat="0" applyFont="0" applyAlignment="0" applyProtection="0"/>
    <xf numFmtId="169" fontId="19" fillId="55" borderId="20" applyNumberFormat="0" applyFont="0" applyAlignment="0" applyProtection="0"/>
    <xf numFmtId="169" fontId="19" fillId="55" borderId="20" applyNumberFormat="0" applyFont="0" applyAlignment="0" applyProtection="0"/>
    <xf numFmtId="169" fontId="19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0" fontId="32" fillId="55" borderId="20" applyNumberFormat="0" applyFont="0" applyAlignment="0" applyProtection="0"/>
    <xf numFmtId="169" fontId="32" fillId="55" borderId="20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169" fontId="10" fillId="6" borderId="5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61" fillId="47" borderId="21" applyNumberFormat="0" applyAlignment="0" applyProtection="0"/>
    <xf numFmtId="169" fontId="61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169" fontId="3" fillId="0" borderId="1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169" fontId="4" fillId="0" borderId="2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7" fillId="0" borderId="23" applyNumberFormat="0" applyFill="0" applyAlignment="0" applyProtection="0"/>
    <xf numFmtId="169" fontId="67" fillId="0" borderId="23" applyNumberFormat="0" applyFill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169" fontId="5" fillId="0" borderId="3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39" fillId="0" borderId="24" applyNumberFormat="0" applyFill="0" applyAlignment="0" applyProtection="0"/>
    <xf numFmtId="169" fontId="39" fillId="0" borderId="24" applyNumberFormat="0" applyFill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169" fontId="16" fillId="0" borderId="9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  <xf numFmtId="0" fontId="68" fillId="0" borderId="25" applyNumberFormat="0" applyFill="0" applyAlignment="0" applyProtection="0"/>
    <xf numFmtId="169" fontId="68" fillId="0" borderId="25" applyNumberFormat="0" applyFill="0" applyAlignment="0" applyProtection="0"/>
  </cellStyleXfs>
  <cellXfs count="39">
    <xf numFmtId="0" fontId="0" fillId="0" borderId="0" xfId="0"/>
    <xf numFmtId="0" fontId="18" fillId="0" borderId="0" xfId="0" applyFont="1" applyFill="1"/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 applyProtection="1">
      <alignment horizontal="left"/>
    </xf>
    <xf numFmtId="0" fontId="22" fillId="0" borderId="0" xfId="1" applyFont="1" applyFill="1"/>
    <xf numFmtId="0" fontId="23" fillId="0" borderId="0" xfId="1" applyFont="1" applyFill="1"/>
    <xf numFmtId="0" fontId="24" fillId="0" borderId="0" xfId="1" applyFont="1" applyFill="1"/>
    <xf numFmtId="0" fontId="25" fillId="0" borderId="0" xfId="0" applyFont="1" applyFill="1"/>
    <xf numFmtId="0" fontId="26" fillId="0" borderId="0" xfId="1" applyFont="1" applyFill="1"/>
    <xf numFmtId="37" fontId="26" fillId="0" borderId="0" xfId="1" applyNumberFormat="1" applyFont="1" applyFill="1" applyProtection="1"/>
    <xf numFmtId="0" fontId="27" fillId="0" borderId="0" xfId="1" applyFont="1" applyFill="1"/>
    <xf numFmtId="0" fontId="28" fillId="0" borderId="0" xfId="1" applyFont="1" applyFill="1" applyAlignment="1" applyProtection="1">
      <alignment horizontal="left"/>
    </xf>
    <xf numFmtId="0" fontId="22" fillId="0" borderId="0" xfId="0" applyFont="1" applyFill="1"/>
    <xf numFmtId="0" fontId="26" fillId="0" borderId="0" xfId="0" applyFont="1" applyFill="1" applyAlignment="1">
      <alignment horizontal="left" wrapText="1"/>
    </xf>
    <xf numFmtId="164" fontId="22" fillId="0" borderId="0" xfId="0" applyNumberFormat="1" applyFont="1" applyFill="1"/>
    <xf numFmtId="165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/>
    <xf numFmtId="0" fontId="30" fillId="0" borderId="0" xfId="0" applyFont="1" applyFill="1"/>
    <xf numFmtId="3" fontId="24" fillId="0" borderId="0" xfId="2" applyNumberFormat="1" applyFont="1" applyFill="1" applyAlignment="1" applyProtection="1">
      <alignment horizontal="right" indent="1"/>
    </xf>
    <xf numFmtId="0" fontId="24" fillId="0" borderId="0" xfId="1" applyFont="1" applyFill="1" applyAlignment="1" applyProtection="1">
      <alignment horizontal="left" indent="1"/>
    </xf>
    <xf numFmtId="0" fontId="25" fillId="0" borderId="0" xfId="0" applyFont="1" applyFill="1" applyAlignment="1">
      <alignment horizontal="right" indent="1"/>
    </xf>
    <xf numFmtId="0" fontId="19" fillId="0" borderId="0" xfId="1" applyFont="1" applyFill="1" applyAlignment="1">
      <alignment horizontal="left" indent="1"/>
    </xf>
    <xf numFmtId="3" fontId="22" fillId="0" borderId="0" xfId="2" applyNumberFormat="1" applyFont="1" applyFill="1" applyAlignment="1" applyProtection="1">
      <alignment horizontal="right" indent="1"/>
    </xf>
    <xf numFmtId="3" fontId="22" fillId="0" borderId="0" xfId="3" applyNumberFormat="1" applyFont="1" applyFill="1" applyAlignment="1" applyProtection="1">
      <alignment horizontal="right" indent="1"/>
    </xf>
    <xf numFmtId="0" fontId="22" fillId="0" borderId="0" xfId="1" applyFont="1" applyFill="1" applyAlignment="1" applyProtection="1">
      <alignment horizontal="left" indent="1"/>
    </xf>
    <xf numFmtId="167" fontId="22" fillId="0" borderId="0" xfId="0" applyNumberFormat="1" applyFont="1" applyFill="1" applyAlignment="1">
      <alignment horizontal="right" indent="1"/>
    </xf>
    <xf numFmtId="3" fontId="24" fillId="0" borderId="0" xfId="3" applyNumberFormat="1" applyFont="1" applyFill="1" applyAlignment="1" applyProtection="1">
      <alignment horizontal="right" indent="1"/>
    </xf>
    <xf numFmtId="0" fontId="19" fillId="0" borderId="0" xfId="1" applyFont="1" applyFill="1"/>
    <xf numFmtId="0" fontId="19" fillId="0" borderId="0" xfId="1" applyFont="1" applyFill="1" applyAlignment="1">
      <alignment horizontal="left" indent="4"/>
    </xf>
    <xf numFmtId="168" fontId="22" fillId="0" borderId="11" xfId="1" applyNumberFormat="1" applyFont="1" applyFill="1" applyBorder="1" applyAlignment="1" applyProtection="1">
      <alignment horizontal="center"/>
    </xf>
    <xf numFmtId="168" fontId="22" fillId="0" borderId="11" xfId="1" quotePrefix="1" applyNumberFormat="1" applyFont="1" applyFill="1" applyBorder="1" applyAlignment="1" applyProtection="1">
      <alignment horizontal="center"/>
    </xf>
    <xf numFmtId="0" fontId="18" fillId="0" borderId="0" xfId="0" applyFont="1" applyFill="1" applyBorder="1"/>
    <xf numFmtId="0" fontId="31" fillId="0" borderId="0" xfId="4" applyFill="1"/>
    <xf numFmtId="0" fontId="22" fillId="0" borderId="16" xfId="1" applyFont="1" applyFill="1" applyBorder="1" applyAlignment="1" applyProtection="1">
      <alignment horizontal="center" vertical="center"/>
    </xf>
    <xf numFmtId="0" fontId="22" fillId="0" borderId="12" xfId="1" quotePrefix="1" applyFont="1" applyFill="1" applyBorder="1" applyAlignment="1" applyProtection="1">
      <alignment horizontal="center" vertical="center"/>
    </xf>
    <xf numFmtId="0" fontId="22" fillId="0" borderId="15" xfId="1" applyFont="1" applyFill="1" applyBorder="1" applyAlignment="1" applyProtection="1">
      <alignment horizontal="center"/>
    </xf>
    <xf numFmtId="0" fontId="22" fillId="0" borderId="14" xfId="1" applyFont="1" applyFill="1" applyBorder="1" applyAlignment="1" applyProtection="1">
      <alignment horizontal="center"/>
    </xf>
    <xf numFmtId="0" fontId="22" fillId="0" borderId="13" xfId="1" applyFont="1" applyFill="1" applyBorder="1" applyAlignment="1" applyProtection="1">
      <alignment horizontal="center"/>
    </xf>
    <xf numFmtId="0" fontId="26" fillId="0" borderId="0" xfId="0" applyFont="1" applyFill="1" applyAlignment="1">
      <alignment horizontal="left" wrapText="1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2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3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1" customWidth="1"/>
    <col min="2" max="2" width="22.28515625" style="1" customWidth="1"/>
    <col min="3" max="3" width="15.5703125" style="1" customWidth="1"/>
    <col min="4" max="4" width="16.5703125" style="1" customWidth="1"/>
    <col min="5" max="5" width="19.28515625" style="1" customWidth="1"/>
    <col min="6" max="16384" width="11.42578125" style="1"/>
  </cols>
  <sheetData>
    <row r="1" spans="1:5">
      <c r="A1" s="32"/>
    </row>
    <row r="2" spans="1:5" s="12" customFormat="1" ht="15" customHeight="1">
      <c r="B2" s="12" t="s">
        <v>20</v>
      </c>
    </row>
    <row r="3" spans="1:5" ht="5.0999999999999996" customHeight="1">
      <c r="B3" s="4" t="s">
        <v>19</v>
      </c>
      <c r="C3" s="27"/>
      <c r="D3" s="27"/>
      <c r="E3" s="27"/>
    </row>
    <row r="4" spans="1:5">
      <c r="A4" s="31"/>
      <c r="B4" s="33" t="s">
        <v>18</v>
      </c>
      <c r="C4" s="35" t="s">
        <v>17</v>
      </c>
      <c r="D4" s="36"/>
      <c r="E4" s="37"/>
    </row>
    <row r="5" spans="1:5" ht="17.25" customHeight="1">
      <c r="A5" s="31"/>
      <c r="B5" s="34"/>
      <c r="C5" s="29" t="s">
        <v>16</v>
      </c>
      <c r="D5" s="30" t="s">
        <v>15</v>
      </c>
      <c r="E5" s="29" t="s">
        <v>14</v>
      </c>
    </row>
    <row r="6" spans="1:5" ht="5.0999999999999996" customHeight="1">
      <c r="B6" s="28"/>
      <c r="C6" s="27"/>
      <c r="D6" s="27"/>
      <c r="E6" s="27"/>
    </row>
    <row r="7" spans="1:5" s="7" customFormat="1" ht="12.75">
      <c r="B7" s="19" t="s">
        <v>13</v>
      </c>
      <c r="C7" s="18">
        <f>C9+C21</f>
        <v>1556170</v>
      </c>
      <c r="D7" s="18">
        <f>D9+D21</f>
        <v>13545981.766000001</v>
      </c>
      <c r="E7" s="18">
        <f>E9+E21</f>
        <v>5119027080.4039993</v>
      </c>
    </row>
    <row r="8" spans="1:5" s="7" customFormat="1" ht="5.0999999999999996" customHeight="1">
      <c r="B8" s="21"/>
      <c r="C8" s="22"/>
      <c r="D8" s="22"/>
      <c r="E8" s="22"/>
    </row>
    <row r="9" spans="1:5" s="17" customFormat="1" ht="12.75">
      <c r="B9" s="19" t="s">
        <v>12</v>
      </c>
      <c r="C9" s="26">
        <f>SUM(C11:C19)</f>
        <v>1556169</v>
      </c>
      <c r="D9" s="26">
        <f>SUM(D11:D19)</f>
        <v>13398188.766000001</v>
      </c>
      <c r="E9" s="26">
        <f>SUM(E11:E19)</f>
        <v>5000140141.2489996</v>
      </c>
    </row>
    <row r="10" spans="1:5" s="7" customFormat="1" ht="5.0999999999999996" customHeight="1">
      <c r="B10" s="21"/>
      <c r="C10" s="22"/>
      <c r="D10" s="22"/>
      <c r="E10" s="22"/>
    </row>
    <row r="11" spans="1:5" s="7" customFormat="1" ht="12.75">
      <c r="B11" s="24" t="s">
        <v>11</v>
      </c>
      <c r="C11" s="23">
        <v>1366542</v>
      </c>
      <c r="D11" s="22">
        <v>6175024.6529999999</v>
      </c>
      <c r="E11" s="22">
        <v>2540994975.7030001</v>
      </c>
    </row>
    <row r="12" spans="1:5" s="7" customFormat="1" ht="12.75">
      <c r="B12" s="24" t="s">
        <v>10</v>
      </c>
      <c r="C12" s="23">
        <v>212</v>
      </c>
      <c r="D12" s="22">
        <v>318965.46600000001</v>
      </c>
      <c r="E12" s="22">
        <v>89727954.277999997</v>
      </c>
    </row>
    <row r="13" spans="1:5" s="7" customFormat="1" ht="12.75">
      <c r="B13" s="24" t="s">
        <v>9</v>
      </c>
      <c r="C13" s="23">
        <v>7750</v>
      </c>
      <c r="D13" s="22">
        <v>356486.701</v>
      </c>
      <c r="E13" s="22">
        <v>127980746.528</v>
      </c>
    </row>
    <row r="14" spans="1:5" s="7" customFormat="1" ht="12.75">
      <c r="B14" s="24" t="s">
        <v>8</v>
      </c>
      <c r="C14" s="25">
        <v>0</v>
      </c>
      <c r="D14" s="22">
        <v>216481.098</v>
      </c>
      <c r="E14" s="22">
        <v>83840964.579999998</v>
      </c>
    </row>
    <row r="15" spans="1:5" s="7" customFormat="1" ht="12.75">
      <c r="B15" s="24" t="s">
        <v>7</v>
      </c>
      <c r="C15" s="23">
        <v>181483</v>
      </c>
      <c r="D15" s="22">
        <v>5275986.5360000003</v>
      </c>
      <c r="E15" s="22">
        <v>1882147014.168</v>
      </c>
    </row>
    <row r="16" spans="1:5" s="7" customFormat="1" ht="12.75">
      <c r="B16" s="24" t="s">
        <v>6</v>
      </c>
      <c r="C16" s="23">
        <v>164</v>
      </c>
      <c r="D16" s="22">
        <v>123580.787</v>
      </c>
      <c r="E16" s="22">
        <v>48581937.045999996</v>
      </c>
    </row>
    <row r="17" spans="2:5" s="7" customFormat="1" ht="12.75">
      <c r="B17" s="24" t="s">
        <v>5</v>
      </c>
      <c r="C17" s="23">
        <v>13</v>
      </c>
      <c r="D17" s="22">
        <v>687543.79700000002</v>
      </c>
      <c r="E17" s="22">
        <v>161584279.99900001</v>
      </c>
    </row>
    <row r="18" spans="2:5" s="7" customFormat="1" ht="12.75">
      <c r="B18" s="24" t="s">
        <v>4</v>
      </c>
      <c r="C18" s="23">
        <v>4</v>
      </c>
      <c r="D18" s="22">
        <v>146194.728</v>
      </c>
      <c r="E18" s="22">
        <v>40952933.090000004</v>
      </c>
    </row>
    <row r="19" spans="2:5" s="7" customFormat="1" ht="12.75">
      <c r="B19" s="24" t="s">
        <v>3</v>
      </c>
      <c r="C19" s="23">
        <v>1</v>
      </c>
      <c r="D19" s="22">
        <v>97925</v>
      </c>
      <c r="E19" s="22">
        <v>24329335.857000001</v>
      </c>
    </row>
    <row r="20" spans="2:5" s="7" customFormat="1" ht="5.0999999999999996" customHeight="1">
      <c r="B20" s="21"/>
      <c r="C20" s="20"/>
      <c r="D20" s="20"/>
      <c r="E20" s="20"/>
    </row>
    <row r="21" spans="2:5" s="17" customFormat="1" ht="12.75">
      <c r="B21" s="19" t="s">
        <v>2</v>
      </c>
      <c r="C21" s="18">
        <v>1</v>
      </c>
      <c r="D21" s="18">
        <f>147793000/1000</f>
        <v>147793</v>
      </c>
      <c r="E21" s="18">
        <f>118886939155/1000</f>
        <v>118886939.155</v>
      </c>
    </row>
    <row r="22" spans="2:5" s="12" customFormat="1" ht="5.0999999999999996" customHeight="1" thickBot="1">
      <c r="B22" s="16"/>
      <c r="C22" s="15"/>
      <c r="D22" s="15"/>
      <c r="E22" s="15"/>
    </row>
    <row r="23" spans="2:5" s="12" customFormat="1" ht="5.0999999999999996" customHeight="1">
      <c r="D23" s="14"/>
    </row>
    <row r="24" spans="2:5" s="12" customFormat="1" ht="38.25" customHeight="1">
      <c r="B24" s="38" t="s">
        <v>1</v>
      </c>
      <c r="C24" s="38"/>
      <c r="D24" s="38"/>
      <c r="E24" s="38"/>
    </row>
    <row r="25" spans="2:5" s="12" customFormat="1" ht="4.5" customHeight="1">
      <c r="B25" s="13"/>
      <c r="C25" s="13"/>
      <c r="D25" s="13"/>
      <c r="E25" s="13"/>
    </row>
    <row r="26" spans="2:5" s="7" customFormat="1" ht="12.75">
      <c r="B26" s="11" t="s">
        <v>0</v>
      </c>
      <c r="C26" s="10"/>
      <c r="D26" s="10"/>
      <c r="E26" s="9"/>
    </row>
    <row r="27" spans="2:5" s="7" customFormat="1" ht="12.75">
      <c r="B27" s="8"/>
      <c r="C27" s="8"/>
      <c r="D27" s="8"/>
      <c r="E27" s="8"/>
    </row>
    <row r="28" spans="2:5" ht="15.75">
      <c r="B28" s="4"/>
      <c r="C28" s="4"/>
      <c r="D28" s="6"/>
      <c r="E28" s="5"/>
    </row>
    <row r="29" spans="2:5">
      <c r="B29" s="3"/>
      <c r="C29" s="4"/>
      <c r="D29" s="4"/>
      <c r="E29" s="4"/>
    </row>
    <row r="30" spans="2:5" ht="15" customHeight="1">
      <c r="B30" s="3"/>
      <c r="C30" s="2"/>
      <c r="D30" s="2"/>
      <c r="E30" s="2"/>
    </row>
    <row r="31" spans="2:5" ht="15" customHeight="1">
      <c r="B31" s="2"/>
      <c r="C31" s="2"/>
      <c r="D31" s="2"/>
      <c r="E31" s="2"/>
    </row>
    <row r="32" spans="2:5" ht="15" customHeight="1">
      <c r="B32" s="2"/>
      <c r="C32" s="2"/>
      <c r="D32" s="2"/>
      <c r="E32" s="2"/>
    </row>
  </sheetData>
  <mergeCells count="3">
    <mergeCell ref="B4:B5"/>
    <mergeCell ref="C4:E4"/>
    <mergeCell ref="B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2023-01-26T11:16:03Z</dcterms:created>
  <dcterms:modified xsi:type="dcterms:W3CDTF">2023-05-09T11:43:09Z</dcterms:modified>
</cp:coreProperties>
</file>