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4.2" sheetId="1" r:id="rId1"/>
    <sheet name="Graf-14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15" i="2" l="1"/>
  <c r="C7" i="1" l="1"/>
  <c r="D17" i="1" s="1"/>
  <c r="E7" i="1"/>
  <c r="H7" i="1" s="1"/>
  <c r="F9" i="1"/>
  <c r="F7" i="1" s="1"/>
  <c r="G9" i="1"/>
  <c r="H9" i="1"/>
  <c r="F10" i="1"/>
  <c r="G10" i="1"/>
  <c r="H10" i="1"/>
  <c r="F11" i="1"/>
  <c r="G11" i="1"/>
  <c r="H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H18" i="1"/>
  <c r="F19" i="1"/>
  <c r="G19" i="1"/>
  <c r="H19" i="1"/>
  <c r="F20" i="1"/>
  <c r="G20" i="1"/>
  <c r="H20" i="1"/>
  <c r="D14" i="1" l="1"/>
  <c r="D16" i="1"/>
  <c r="D11" i="1"/>
  <c r="D9" i="1"/>
  <c r="D13" i="1"/>
  <c r="D18" i="1"/>
  <c r="G7" i="1"/>
  <c r="D15" i="1"/>
  <c r="D20" i="1"/>
  <c r="D12" i="1"/>
  <c r="D10" i="1"/>
  <c r="D19" i="1"/>
  <c r="D7" i="1" l="1"/>
</calcChain>
</file>

<file path=xl/sharedStrings.xml><?xml version="1.0" encoding="utf-8"?>
<sst xmlns="http://schemas.openxmlformats.org/spreadsheetml/2006/main" count="41" uniqueCount="35">
  <si>
    <r>
      <t>Fuente:</t>
    </r>
    <r>
      <rPr>
        <sz val="9"/>
        <rFont val="Times"/>
        <family val="1"/>
      </rPr>
      <t xml:space="preserve"> Secretaría Nacional de Turismo.</t>
    </r>
  </si>
  <si>
    <t xml:space="preserve">           En el año 2020 no se registran cifras entre los meses de Abril a Setiembre debido al cierre de fronteras por efecto de la pandemia.</t>
  </si>
  <si>
    <r>
      <rPr>
        <b/>
        <sz val="9"/>
        <color theme="1"/>
        <rFont val="Times"/>
        <family val="1"/>
      </rPr>
      <t>Nota:</t>
    </r>
    <r>
      <rPr>
        <sz val="9"/>
        <color theme="1"/>
        <rFont val="Times"/>
        <family val="1"/>
      </rPr>
      <t xml:space="preserve"> Tarjeta de embarque / desembarque y planilla de pasajeros de la Policía Nacional y SENATUR.</t>
    </r>
  </si>
  <si>
    <t>Diciembre</t>
  </si>
  <si>
    <t>Noviembre</t>
  </si>
  <si>
    <t>Octubre</t>
  </si>
  <si>
    <t>-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</si>
  <si>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</si>
  <si>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</si>
  <si>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</si>
  <si>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</si>
  <si>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</si>
  <si>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</si>
  <si>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</si>
  <si>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</si>
  <si>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</si>
  <si>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</si>
  <si>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Relativa</t>
  </si>
  <si>
    <t>Absoluta</t>
  </si>
  <si>
    <t>Variación</t>
  </si>
  <si>
    <t>%</t>
  </si>
  <si>
    <t>Mes</t>
  </si>
  <si>
    <t>14.2.  Turismo receptivo y variación por año, según mes. Periodo 2020-2021</t>
  </si>
  <si>
    <t>Dic.</t>
  </si>
  <si>
    <t>Nov.</t>
  </si>
  <si>
    <t>Oct.</t>
  </si>
  <si>
    <t>Sept.</t>
  </si>
  <si>
    <t>Ago.</t>
  </si>
  <si>
    <t>Jul.</t>
  </si>
  <si>
    <t>Jun.</t>
  </si>
  <si>
    <t>May.</t>
  </si>
  <si>
    <t>Abr.</t>
  </si>
  <si>
    <t>Mar.</t>
  </si>
  <si>
    <t>Feb.</t>
  </si>
  <si>
    <t>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</si>
</sst>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#,##0.0;[Red]#,##0.0"/>
    <numFmt numFmtId="165" formatCode="#,##0;[Red]#,##0"/>
    <numFmt numFmtId="166" formatCode="#,##0.0"/>
    <numFmt numFmtId="167" formatCode="0.0"/>
    <numFmt numFmtId="168" formatCode="_(* #,##0.00_);_(* \(#,##0.00\);_(* &quot;-&quot;_);_(@_)"/>
    <numFmt numFmtId="169" formatCode="_(* #,##0_);_(* \(#,##0\);_(* &quot;-&quot;_);_(@_)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#,##0\ ;&quot; (&quot;#,##0\);&quot; - &quot;;@\ "/>
    <numFmt numFmtId="181" formatCode="_(* #,##0_);_(* \(#,##0\);_(* \-_);_(@_)"/>
    <numFmt numFmtId="182" formatCode="_(* #,##0.00_);_(* \(#,##0.00\);_(* &quot;-&quot;??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"/>
      <family val="1"/>
    </font>
    <font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Times"/>
      <family val="1"/>
    </font>
    <font>
      <sz val="9"/>
      <name val="Times"/>
      <family val="1"/>
    </font>
    <font>
      <sz val="9"/>
      <color theme="1"/>
      <name val="Times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</font>
    <font>
      <sz val="10"/>
      <name val="Times"/>
      <family val="1"/>
    </font>
    <font>
      <sz val="10"/>
      <name val="Calibri"/>
      <family val="2"/>
    </font>
    <font>
      <b/>
      <sz val="10"/>
      <name val="Calibri"/>
      <family val="2"/>
    </font>
    <font>
      <b/>
      <sz val="10"/>
      <name val="Times"/>
      <family val="1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0"/>
      <name val="Times New Roman"/>
      <family val="1"/>
    </font>
    <font>
      <sz val="16"/>
      <color rgb="FFFF0000"/>
      <name val="Cambria"/>
      <family val="1"/>
      <scheme val="maj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34" fillId="0" borderId="0" applyNumberFormat="0" applyFill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3" borderId="0" applyNumberFormat="0" applyBorder="0" applyAlignment="0" applyProtection="0"/>
    <xf numFmtId="170" fontId="35" fillId="33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4" borderId="0" applyNumberFormat="0" applyBorder="0" applyAlignment="0" applyProtection="0"/>
    <xf numFmtId="170" fontId="35" fillId="34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5" borderId="0" applyNumberFormat="0" applyBorder="0" applyAlignment="0" applyProtection="0"/>
    <xf numFmtId="170" fontId="35" fillId="35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7" borderId="0" applyNumberFormat="0" applyBorder="0" applyAlignment="0" applyProtection="0"/>
    <xf numFmtId="170" fontId="35" fillId="37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8" borderId="0" applyNumberFormat="0" applyBorder="0" applyAlignment="0" applyProtection="0"/>
    <xf numFmtId="170" fontId="35" fillId="38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0" borderId="0" applyNumberFormat="0" applyBorder="0" applyAlignment="0" applyProtection="0"/>
    <xf numFmtId="170" fontId="35" fillId="40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41" borderId="0" applyNumberFormat="0" applyBorder="0" applyAlignment="0" applyProtection="0"/>
    <xf numFmtId="170" fontId="35" fillId="41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6" borderId="0" applyNumberFormat="0" applyBorder="0" applyAlignment="0" applyProtection="0"/>
    <xf numFmtId="170" fontId="35" fillId="36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39" borderId="0" applyNumberFormat="0" applyBorder="0" applyAlignment="0" applyProtection="0"/>
    <xf numFmtId="170" fontId="35" fillId="39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5" fillId="42" borderId="0" applyNumberFormat="0" applyBorder="0" applyAlignment="0" applyProtection="0"/>
    <xf numFmtId="170" fontId="35" fillId="42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170" fontId="17" fillId="12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3" borderId="0" applyNumberFormat="0" applyBorder="0" applyAlignment="0" applyProtection="0"/>
    <xf numFmtId="170" fontId="36" fillId="43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170" fontId="17" fillId="16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170" fontId="17" fillId="20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1" borderId="0" applyNumberFormat="0" applyBorder="0" applyAlignment="0" applyProtection="0"/>
    <xf numFmtId="170" fontId="36" fillId="41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17" fillId="2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170" fontId="17" fillId="28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170" fontId="17" fillId="32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6" fillId="46" borderId="0" applyNumberFormat="0" applyBorder="0" applyAlignment="0" applyProtection="0"/>
    <xf numFmtId="170" fontId="36" fillId="46" borderId="0" applyNumberFormat="0" applyBorder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170" fontId="6" fillId="2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39" fillId="35" borderId="0" applyNumberFormat="0" applyBorder="0" applyAlignment="0" applyProtection="0"/>
    <xf numFmtId="170" fontId="39" fillId="35" borderId="0" applyNumberFormat="0" applyBorder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170" fontId="11" fillId="6" borderId="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0" fillId="47" borderId="14" applyNumberFormat="0" applyAlignment="0" applyProtection="0"/>
    <xf numFmtId="170" fontId="40" fillId="47" borderId="14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170" fontId="13" fillId="7" borderId="7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1" fillId="48" borderId="15" applyNumberFormat="0" applyAlignment="0" applyProtection="0"/>
    <xf numFmtId="170" fontId="41" fillId="48" borderId="15" applyNumberFormat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170" fontId="12" fillId="0" borderId="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0" fontId="42" fillId="0" borderId="16" applyNumberFormat="0" applyFill="0" applyAlignment="0" applyProtection="0"/>
    <xf numFmtId="170" fontId="42" fillId="0" borderId="16" applyNumberFormat="0" applyFill="0" applyAlignment="0" applyProtection="0"/>
    <xf numFmtId="171" fontId="37" fillId="0" borderId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43" fillId="0" borderId="0" applyNumberFormat="0" applyFill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170" fontId="17" fillId="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49" borderId="0" applyNumberFormat="0" applyBorder="0" applyAlignment="0" applyProtection="0"/>
    <xf numFmtId="170" fontId="36" fillId="49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170" fontId="17" fillId="13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0" borderId="0" applyNumberFormat="0" applyBorder="0" applyAlignment="0" applyProtection="0"/>
    <xf numFmtId="170" fontId="36" fillId="50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170" fontId="17" fillId="17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51" borderId="0" applyNumberFormat="0" applyBorder="0" applyAlignment="0" applyProtection="0"/>
    <xf numFmtId="170" fontId="36" fillId="51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170" fontId="17" fillId="21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170" fontId="17" fillId="2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45" borderId="0" applyNumberFormat="0" applyBorder="0" applyAlignment="0" applyProtection="0"/>
    <xf numFmtId="170" fontId="36" fillId="45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170" fontId="17" fillId="29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6" fillId="52" borderId="0" applyNumberFormat="0" applyBorder="0" applyAlignment="0" applyProtection="0"/>
    <xf numFmtId="170" fontId="36" fillId="52" borderId="0" applyNumberFormat="0" applyBorder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170" fontId="9" fillId="5" borderId="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38" fillId="38" borderId="14" applyNumberFormat="0" applyAlignment="0" applyProtection="0"/>
    <xf numFmtId="170" fontId="38" fillId="38" borderId="14" applyNumberFormat="0" applyAlignment="0" applyProtection="0"/>
    <xf numFmtId="0" fontId="1" fillId="0" borderId="0" applyNumberFormat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4" fontId="37" fillId="0" borderId="0" applyFill="0" applyBorder="0" applyAlignment="0" applyProtection="0"/>
    <xf numFmtId="170" fontId="37" fillId="0" borderId="0" applyNumberFormat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ill="0" applyBorder="0" applyAlignment="0" applyProtection="0"/>
    <xf numFmtId="170" fontId="37" fillId="0" borderId="0" applyFont="0" applyFill="0" applyBorder="0" applyAlignment="0" applyProtection="0"/>
    <xf numFmtId="174" fontId="37" fillId="0" borderId="0" applyFill="0" applyBorder="0" applyAlignment="0" applyProtection="0"/>
    <xf numFmtId="175" fontId="37" fillId="0" borderId="0" applyFill="0" applyBorder="0" applyAlignment="0" applyProtection="0"/>
    <xf numFmtId="176" fontId="37" fillId="0" borderId="0" applyFill="0" applyBorder="0" applyAlignment="0" applyProtection="0"/>
    <xf numFmtId="177" fontId="37" fillId="0" borderId="0" applyFont="0" applyFill="0" applyBorder="0" applyAlignment="0" applyProtection="0"/>
    <xf numFmtId="0" fontId="44" fillId="53" borderId="0" applyNumberFormat="0" applyFont="0" applyBorder="0" applyProtection="0"/>
    <xf numFmtId="178" fontId="45" fillId="0" borderId="0"/>
    <xf numFmtId="0" fontId="46" fillId="0" borderId="0">
      <alignment horizontal="center"/>
    </xf>
    <xf numFmtId="0" fontId="46" fillId="0" borderId="0">
      <alignment horizontal="center" textRotation="90"/>
    </xf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170" fontId="7" fillId="3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0" fontId="50" fillId="34" borderId="0" applyNumberFormat="0" applyBorder="0" applyAlignment="0" applyProtection="0"/>
    <xf numFmtId="170" fontId="50" fillId="34" borderId="0" applyNumberFormat="0" applyBorder="0" applyAlignment="0" applyProtection="0"/>
    <xf numFmtId="17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80" fontId="37" fillId="0" borderId="0" applyFill="0" applyBorder="0" applyAlignment="0" applyProtection="0"/>
    <xf numFmtId="17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0" fontId="37" fillId="0" borderId="0" applyFill="0" applyBorder="0" applyAlignment="0" applyProtection="0"/>
    <xf numFmtId="169" fontId="27" fillId="0" borderId="0" applyFont="0" applyFill="0" applyBorder="0" applyAlignment="0" applyProtection="0"/>
    <xf numFmtId="180" fontId="37" fillId="0" borderId="0" applyFill="0" applyBorder="0" applyAlignment="0" applyProtection="0"/>
    <xf numFmtId="181" fontId="37" fillId="0" borderId="0" applyFill="0" applyBorder="0" applyAlignment="0" applyProtection="0"/>
    <xf numFmtId="180" fontId="37" fillId="0" borderId="0" applyFill="0" applyBorder="0" applyAlignment="0" applyProtection="0"/>
    <xf numFmtId="169" fontId="5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81" fontId="37" fillId="0" borderId="0" applyFill="0" applyBorder="0" applyAlignment="0" applyProtection="0"/>
    <xf numFmtId="179" fontId="37" fillId="0" borderId="0" applyFill="0" applyBorder="0" applyAlignment="0" applyProtection="0"/>
    <xf numFmtId="41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82" fontId="3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37" fillId="0" borderId="0" applyFill="0" applyBorder="0" applyAlignment="0" applyProtection="0"/>
    <xf numFmtId="184" fontId="1" fillId="0" borderId="0" applyFont="0" applyFill="0" applyBorder="0" applyAlignment="0" applyProtection="0"/>
    <xf numFmtId="182" fontId="5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7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7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4" fontId="1" fillId="0" borderId="0" applyFont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4" fontId="45" fillId="0" borderId="0" applyFont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37" fillId="0" borderId="0" applyFill="0" applyBorder="0" applyAlignment="0" applyProtection="0"/>
    <xf numFmtId="186" fontId="37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1" fillId="0" borderId="0" applyFont="0" applyFill="0" applyBorder="0" applyAlignment="0" applyProtection="0"/>
    <xf numFmtId="40" fontId="52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37" fillId="0" borderId="0" applyFill="0" applyBorder="0" applyAlignment="0" applyProtection="0"/>
    <xf numFmtId="43" fontId="37" fillId="0" borderId="0" applyFont="0" applyFill="0" applyBorder="0" applyAlignment="0" applyProtection="0"/>
    <xf numFmtId="182" fontId="53" fillId="0" borderId="0" applyFont="0" applyFill="0" applyBorder="0" applyAlignment="0" applyProtection="0"/>
    <xf numFmtId="188" fontId="37" fillId="0" borderId="0" applyFont="0" applyFill="0" applyBorder="0" applyAlignment="0" applyProtection="0"/>
    <xf numFmtId="187" fontId="37" fillId="0" borderId="0" applyFill="0" applyBorder="0" applyAlignment="0" applyProtection="0"/>
    <xf numFmtId="182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87" fontId="37" fillId="0" borderId="0" applyFill="0" applyBorder="0" applyAlignment="0" applyProtection="0"/>
    <xf numFmtId="182" fontId="27" fillId="0" borderId="0" applyFont="0" applyFill="0" applyBorder="0" applyAlignment="0" applyProtection="0"/>
    <xf numFmtId="182" fontId="37" fillId="0" borderId="0" applyFont="0" applyFill="0" applyBorder="0" applyAlignment="0" applyProtection="0"/>
    <xf numFmtId="189" fontId="37" fillId="0" borderId="0" applyFill="0" applyBorder="0" applyAlignment="0" applyProtection="0"/>
    <xf numFmtId="43" fontId="37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51" fillId="0" borderId="0" applyFont="0" applyFill="0" applyBorder="0" applyAlignment="0" applyProtection="0"/>
    <xf numFmtId="191" fontId="35" fillId="0" borderId="0" applyFont="0" applyFill="0" applyBorder="0" applyAlignment="0" applyProtection="0"/>
    <xf numFmtId="182" fontId="51" fillId="0" borderId="0" applyFont="0" applyFill="0" applyBorder="0" applyAlignment="0" applyProtection="0"/>
    <xf numFmtId="184" fontId="37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87" fontId="37" fillId="0" borderId="0" applyFill="0" applyBorder="0" applyAlignment="0" applyProtection="0"/>
    <xf numFmtId="184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37" fillId="0" borderId="0" applyFont="0" applyFill="0" applyBorder="0" applyAlignment="0" applyProtection="0"/>
    <xf numFmtId="187" fontId="37" fillId="0" borderId="0" applyFill="0" applyBorder="0" applyAlignment="0" applyProtection="0"/>
    <xf numFmtId="43" fontId="37" fillId="0" borderId="0" applyFont="0" applyFill="0" applyBorder="0" applyAlignment="0" applyProtection="0"/>
    <xf numFmtId="189" fontId="37" fillId="0" borderId="0" applyFill="0" applyBorder="0" applyAlignment="0" applyProtection="0"/>
    <xf numFmtId="187" fontId="37" fillId="0" borderId="0" applyFill="0" applyBorder="0" applyAlignment="0" applyProtection="0"/>
    <xf numFmtId="183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4" fontId="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182" fontId="1" fillId="0" borderId="0" applyFont="0" applyFill="0" applyBorder="0" applyAlignment="0" applyProtection="0"/>
    <xf numFmtId="185" fontId="37" fillId="0" borderId="0" applyFill="0" applyBorder="0" applyAlignment="0" applyProtection="0"/>
    <xf numFmtId="183" fontId="37" fillId="0" borderId="0" applyFill="0" applyBorder="0" applyAlignment="0" applyProtection="0"/>
    <xf numFmtId="43" fontId="37" fillId="0" borderId="0" applyFont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37" fillId="0" borderId="0" applyFill="0" applyBorder="0" applyAlignment="0" applyProtection="0"/>
    <xf numFmtId="189" fontId="37" fillId="0" borderId="0" applyFill="0" applyBorder="0" applyAlignment="0" applyProtection="0"/>
    <xf numFmtId="187" fontId="37" fillId="0" borderId="0" applyFill="0" applyBorder="0" applyAlignment="0" applyProtection="0"/>
    <xf numFmtId="189" fontId="37" fillId="0" borderId="0" applyFill="0" applyBorder="0" applyAlignment="0" applyProtection="0"/>
    <xf numFmtId="187" fontId="37" fillId="0" borderId="0" applyFill="0" applyBorder="0" applyAlignment="0" applyProtection="0"/>
    <xf numFmtId="183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37" fillId="0" borderId="0" applyFill="0" applyBorder="0" applyAlignment="0" applyProtection="0"/>
    <xf numFmtId="184" fontId="1" fillId="0" borderId="0" applyFont="0" applyFill="0" applyBorder="0" applyAlignment="0" applyProtection="0"/>
    <xf numFmtId="189" fontId="37" fillId="0" borderId="0" applyFill="0" applyBorder="0" applyAlignment="0" applyProtection="0"/>
    <xf numFmtId="187" fontId="37" fillId="0" borderId="0" applyFill="0" applyBorder="0" applyAlignment="0" applyProtection="0"/>
    <xf numFmtId="189" fontId="37" fillId="0" borderId="0" applyFill="0" applyBorder="0" applyAlignment="0" applyProtection="0"/>
    <xf numFmtId="187" fontId="37" fillId="0" borderId="0" applyFill="0" applyBorder="0" applyAlignment="0" applyProtection="0"/>
    <xf numFmtId="189" fontId="37" fillId="0" borderId="0" applyFill="0" applyBorder="0" applyAlignment="0" applyProtection="0"/>
    <xf numFmtId="187" fontId="37" fillId="0" borderId="0" applyFill="0" applyBorder="0" applyAlignment="0" applyProtection="0"/>
    <xf numFmtId="183" fontId="37" fillId="0" borderId="0" applyFill="0" applyBorder="0" applyAlignment="0" applyProtection="0"/>
    <xf numFmtId="189" fontId="37" fillId="0" borderId="0" applyFill="0" applyBorder="0" applyAlignment="0" applyProtection="0"/>
    <xf numFmtId="184" fontId="1" fillId="0" borderId="0" applyFont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2" fontId="1" fillId="0" borderId="0" applyFont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43" fontId="37" fillId="0" borderId="0" applyFill="0" applyBorder="0" applyAlignment="0" applyProtection="0"/>
    <xf numFmtId="193" fontId="37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0" fontId="54" fillId="0" borderId="0" applyNumberFormat="0" applyBorder="0" applyProtection="0"/>
    <xf numFmtId="193" fontId="3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54" fillId="0" borderId="0" applyNumberFormat="0" applyBorder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67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189" fontId="37" fillId="0" borderId="0" applyFill="0" applyBorder="0" applyAlignment="0" applyProtection="0"/>
    <xf numFmtId="40" fontId="52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37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7" fillId="0" borderId="0" applyFont="0" applyFill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170" fontId="8" fillId="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55" fillId="54" borderId="0" applyNumberFormat="0" applyBorder="0" applyAlignment="0" applyProtection="0"/>
    <xf numFmtId="170" fontId="55" fillId="54" borderId="0" applyNumberFormat="0" applyBorder="0" applyAlignment="0" applyProtection="0"/>
    <xf numFmtId="0" fontId="35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0" fontId="37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37" fontId="5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0" fontId="37" fillId="0" borderId="0"/>
    <xf numFmtId="0" fontId="1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70" fontId="35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37" fontId="53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37" fontId="53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35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37" fontId="53" fillId="0" borderId="0"/>
    <xf numFmtId="170" fontId="35" fillId="0" borderId="0"/>
    <xf numFmtId="0" fontId="1" fillId="0" borderId="0"/>
    <xf numFmtId="0" fontId="35" fillId="0" borderId="0"/>
    <xf numFmtId="37" fontId="53" fillId="0" borderId="0"/>
    <xf numFmtId="0" fontId="35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37" fontId="53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54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37" fontId="53" fillId="0" borderId="0"/>
    <xf numFmtId="0" fontId="37" fillId="0" borderId="0"/>
    <xf numFmtId="0" fontId="35" fillId="0" borderId="0"/>
    <xf numFmtId="37" fontId="53" fillId="0" borderId="0"/>
    <xf numFmtId="0" fontId="37" fillId="0" borderId="0"/>
    <xf numFmtId="37" fontId="53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37" fontId="53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196" fontId="56" fillId="0" borderId="0"/>
    <xf numFmtId="37" fontId="53" fillId="0" borderId="0"/>
    <xf numFmtId="0" fontId="1" fillId="0" borderId="0"/>
    <xf numFmtId="196" fontId="56" fillId="0" borderId="0"/>
    <xf numFmtId="37" fontId="53" fillId="0" borderId="0"/>
    <xf numFmtId="197" fontId="56" fillId="0" borderId="0"/>
    <xf numFmtId="196" fontId="56" fillId="0" borderId="0"/>
    <xf numFmtId="37" fontId="53" fillId="0" borderId="0"/>
    <xf numFmtId="197" fontId="56" fillId="0" borderId="0"/>
    <xf numFmtId="196" fontId="56" fillId="0" borderId="0"/>
    <xf numFmtId="37" fontId="53" fillId="0" borderId="0"/>
    <xf numFmtId="197" fontId="56" fillId="0" borderId="0"/>
    <xf numFmtId="37" fontId="53" fillId="0" borderId="0"/>
    <xf numFmtId="19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0" fontId="35" fillId="0" borderId="0"/>
    <xf numFmtId="0" fontId="37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96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96" fontId="5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37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37" fontId="53" fillId="0" borderId="0"/>
    <xf numFmtId="0" fontId="1" fillId="0" borderId="0"/>
    <xf numFmtId="0" fontId="37" fillId="0" borderId="0" applyNumberFormat="0" applyFill="0" applyBorder="0" applyAlignment="0" applyProtection="0"/>
    <xf numFmtId="0" fontId="37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3" fillId="0" borderId="0"/>
    <xf numFmtId="37" fontId="53" fillId="0" borderId="0"/>
    <xf numFmtId="37" fontId="53" fillId="0" borderId="0"/>
    <xf numFmtId="0" fontId="57" fillId="0" borderId="0"/>
    <xf numFmtId="0" fontId="37" fillId="0" borderId="0"/>
    <xf numFmtId="0" fontId="1" fillId="0" borderId="0"/>
    <xf numFmtId="0" fontId="1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70" fontId="35" fillId="0" borderId="0"/>
    <xf numFmtId="0" fontId="27" fillId="0" borderId="0" applyNumberFormat="0" applyFill="0" applyBorder="0" applyAlignment="0" applyProtection="0"/>
    <xf numFmtId="196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196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97" fontId="56" fillId="0" borderId="0"/>
    <xf numFmtId="196" fontId="56" fillId="0" borderId="0"/>
    <xf numFmtId="37" fontId="53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37" fontId="53" fillId="0" borderId="0"/>
    <xf numFmtId="0" fontId="37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5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35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35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1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70" fontId="35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7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27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1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70" fontId="35" fillId="0" borderId="0"/>
    <xf numFmtId="0" fontId="35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17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170" fontId="1" fillId="0" borderId="0"/>
    <xf numFmtId="0" fontId="37" fillId="0" borderId="0"/>
    <xf numFmtId="0" fontId="37" fillId="0" borderId="0"/>
    <xf numFmtId="170" fontId="1" fillId="0" borderId="0"/>
    <xf numFmtId="0" fontId="37" fillId="0" borderId="0"/>
    <xf numFmtId="17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170" fontId="1" fillId="0" borderId="0"/>
    <xf numFmtId="0" fontId="37" fillId="0" borderId="0"/>
    <xf numFmtId="0" fontId="37" fillId="0" borderId="0"/>
    <xf numFmtId="170" fontId="1" fillId="0" borderId="0"/>
    <xf numFmtId="0" fontId="37" fillId="0" borderId="0"/>
    <xf numFmtId="17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17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17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170" fontId="1" fillId="0" borderId="0"/>
    <xf numFmtId="0" fontId="37" fillId="0" borderId="0"/>
    <xf numFmtId="0" fontId="37" fillId="0" borderId="0"/>
    <xf numFmtId="170" fontId="1" fillId="0" borderId="0"/>
    <xf numFmtId="0" fontId="37" fillId="0" borderId="0"/>
    <xf numFmtId="17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170" fontId="1" fillId="0" borderId="0"/>
    <xf numFmtId="0" fontId="37" fillId="0" borderId="0"/>
    <xf numFmtId="0" fontId="37" fillId="0" borderId="0"/>
    <xf numFmtId="170" fontId="1" fillId="0" borderId="0"/>
    <xf numFmtId="0" fontId="37" fillId="0" borderId="0"/>
    <xf numFmtId="17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17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17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1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0" fontId="1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2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2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0" fontId="45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37" fontId="53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37" fontId="53" fillId="0" borderId="0"/>
    <xf numFmtId="0" fontId="37" fillId="0" borderId="0"/>
    <xf numFmtId="0" fontId="61" fillId="0" borderId="0"/>
    <xf numFmtId="0" fontId="18" fillId="0" borderId="0"/>
    <xf numFmtId="0" fontId="6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170" fontId="35" fillId="8" borderId="8" applyNumberFormat="0" applyFont="0" applyAlignment="0" applyProtection="0"/>
    <xf numFmtId="170" fontId="35" fillId="8" borderId="8" applyNumberFormat="0" applyFont="0" applyAlignment="0" applyProtection="0"/>
    <xf numFmtId="170" fontId="35" fillId="8" borderId="8" applyNumberFormat="0" applyFont="0" applyAlignment="0" applyProtection="0"/>
    <xf numFmtId="170" fontId="37" fillId="55" borderId="17" applyNumberFormat="0" applyFont="0" applyAlignment="0" applyProtection="0"/>
    <xf numFmtId="170" fontId="37" fillId="55" borderId="17" applyNumberFormat="0" applyFont="0" applyAlignment="0" applyProtection="0"/>
    <xf numFmtId="170" fontId="37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0" fontId="35" fillId="55" borderId="17" applyNumberFormat="0" applyFont="0" applyAlignment="0" applyProtection="0"/>
    <xf numFmtId="170" fontId="35" fillId="55" borderId="17" applyNumberFormat="0" applyFont="0" applyAlignment="0" applyProtection="0"/>
    <xf numFmtId="9" fontId="37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62" fillId="0" borderId="0"/>
    <xf numFmtId="0" fontId="62" fillId="0" borderId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170" fontId="10" fillId="6" borderId="5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63" fillId="47" borderId="18" applyNumberFormat="0" applyAlignment="0" applyProtection="0"/>
    <xf numFmtId="170" fontId="63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170" fontId="3" fillId="0" borderId="1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7" fillId="0" borderId="19" applyNumberFormat="0" applyFill="0" applyAlignment="0" applyProtection="0"/>
    <xf numFmtId="170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170" fontId="4" fillId="0" borderId="2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9" fillId="0" borderId="20" applyNumberFormat="0" applyFill="0" applyAlignment="0" applyProtection="0"/>
    <xf numFmtId="170" fontId="69" fillId="0" borderId="20" applyNumberFormat="0" applyFill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170" fontId="5" fillId="0" borderId="3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43" fillId="0" borderId="21" applyNumberFormat="0" applyFill="0" applyAlignment="0" applyProtection="0"/>
    <xf numFmtId="170" fontId="43" fillId="0" borderId="21" applyNumberFormat="0" applyFill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0" fontId="68" fillId="0" borderId="0" applyNumberFormat="0" applyFill="0" applyBorder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170" fontId="16" fillId="0" borderId="9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  <xf numFmtId="0" fontId="70" fillId="0" borderId="22" applyNumberFormat="0" applyFill="0" applyAlignment="0" applyProtection="0"/>
    <xf numFmtId="170" fontId="70" fillId="0" borderId="22" applyNumberFormat="0" applyFill="0" applyAlignment="0" applyProtection="0"/>
  </cellStyleXfs>
  <cellXfs count="65">
    <xf numFmtId="0" fontId="0" fillId="0" borderId="0" xfId="0"/>
    <xf numFmtId="0" fontId="18" fillId="0" borderId="0" xfId="1" applyFont="1" applyAlignment="1"/>
    <xf numFmtId="0" fontId="19" fillId="0" borderId="0" xfId="1" applyFont="1"/>
    <xf numFmtId="0" fontId="20" fillId="0" borderId="0" xfId="1" applyFont="1"/>
    <xf numFmtId="0" fontId="21" fillId="0" borderId="0" xfId="2" applyFont="1"/>
    <xf numFmtId="0" fontId="22" fillId="0" borderId="0" xfId="2" applyFont="1"/>
    <xf numFmtId="0" fontId="21" fillId="0" borderId="0" xfId="2" applyFont="1" applyAlignment="1">
      <alignment horizontal="left"/>
    </xf>
    <xf numFmtId="37" fontId="19" fillId="0" borderId="0" xfId="1" applyNumberFormat="1" applyFont="1"/>
    <xf numFmtId="0" fontId="23" fillId="0" borderId="0" xfId="1" applyFont="1" applyAlignment="1">
      <alignment horizontal="left"/>
    </xf>
    <xf numFmtId="0" fontId="25" fillId="0" borderId="0" xfId="1" applyFont="1"/>
    <xf numFmtId="4" fontId="19" fillId="0" borderId="0" xfId="1" applyNumberFormat="1" applyFont="1" applyAlignment="1">
      <alignment horizontal="center"/>
    </xf>
    <xf numFmtId="3" fontId="19" fillId="0" borderId="0" xfId="1" applyNumberFormat="1" applyFont="1" applyAlignment="1">
      <alignment horizontal="center"/>
    </xf>
    <xf numFmtId="164" fontId="19" fillId="0" borderId="0" xfId="1" applyNumberFormat="1" applyFont="1" applyAlignment="1">
      <alignment horizontal="right"/>
    </xf>
    <xf numFmtId="165" fontId="19" fillId="0" borderId="0" xfId="1" applyNumberFormat="1" applyFont="1" applyAlignment="1">
      <alignment horizontal="right"/>
    </xf>
    <xf numFmtId="0" fontId="25" fillId="0" borderId="0" xfId="1" applyFont="1" applyFill="1" applyAlignment="1">
      <alignment horizontal="left" indent="1"/>
    </xf>
    <xf numFmtId="0" fontId="26" fillId="0" borderId="0" xfId="1" applyFont="1"/>
    <xf numFmtId="166" fontId="26" fillId="0" borderId="0" xfId="1" applyNumberFormat="1" applyFont="1"/>
    <xf numFmtId="167" fontId="27" fillId="0" borderId="10" xfId="1" applyNumberFormat="1" applyFont="1" applyBorder="1" applyAlignment="1">
      <alignment horizontal="right"/>
    </xf>
    <xf numFmtId="0" fontId="27" fillId="0" borderId="10" xfId="1" applyFont="1" applyBorder="1"/>
    <xf numFmtId="0" fontId="27" fillId="0" borderId="10" xfId="1" applyFont="1" applyBorder="1" applyAlignment="1">
      <alignment horizontal="right" indent="1"/>
    </xf>
    <xf numFmtId="0" fontId="27" fillId="0" borderId="10" xfId="1" applyFont="1" applyBorder="1" applyAlignment="1">
      <alignment horizontal="left" indent="4"/>
    </xf>
    <xf numFmtId="0" fontId="28" fillId="0" borderId="0" xfId="1" applyFont="1"/>
    <xf numFmtId="10" fontId="29" fillId="0" borderId="0" xfId="1" applyNumberFormat="1" applyFont="1" applyAlignment="1">
      <alignment horizontal="right" wrapText="1" indent="1"/>
    </xf>
    <xf numFmtId="3" fontId="29" fillId="0" borderId="0" xfId="1" applyNumberFormat="1" applyFont="1" applyAlignment="1">
      <alignment horizontal="right" wrapText="1" indent="1"/>
    </xf>
    <xf numFmtId="168" fontId="27" fillId="0" borderId="0" xfId="2" applyNumberFormat="1" applyFont="1" applyFill="1" applyAlignment="1">
      <alignment horizontal="right" vertical="center" wrapText="1" indent="1"/>
    </xf>
    <xf numFmtId="169" fontId="27" fillId="0" borderId="0" xfId="2" applyNumberFormat="1" applyFont="1" applyFill="1" applyAlignment="1">
      <alignment horizontal="right" vertical="center" wrapText="1" indent="2"/>
    </xf>
    <xf numFmtId="169" fontId="27" fillId="0" borderId="0" xfId="2" applyNumberFormat="1" applyFont="1" applyFill="1" applyAlignment="1">
      <alignment horizontal="right" vertical="center" wrapText="1" indent="1"/>
    </xf>
    <xf numFmtId="0" fontId="29" fillId="0" borderId="0" xfId="1" applyFont="1" applyAlignment="1">
      <alignment horizontal="left" indent="1"/>
    </xf>
    <xf numFmtId="0" fontId="30" fillId="0" borderId="0" xfId="1" applyFont="1"/>
    <xf numFmtId="0" fontId="27" fillId="0" borderId="0" xfId="1" applyFont="1"/>
    <xf numFmtId="0" fontId="31" fillId="0" borderId="0" xfId="1" applyFont="1"/>
    <xf numFmtId="3" fontId="29" fillId="0" borderId="0" xfId="1" applyNumberFormat="1" applyFont="1" applyAlignment="1">
      <alignment horizontal="right" wrapText="1" indent="3"/>
    </xf>
    <xf numFmtId="0" fontId="29" fillId="0" borderId="0" xfId="1" applyFont="1" applyAlignment="1">
      <alignment horizontal="right" wrapText="1" indent="1"/>
    </xf>
    <xf numFmtId="3" fontId="29" fillId="0" borderId="0" xfId="1" applyNumberFormat="1" applyFont="1" applyAlignment="1">
      <alignment horizontal="right" wrapText="1" indent="2"/>
    </xf>
    <xf numFmtId="10" fontId="32" fillId="0" borderId="0" xfId="1" applyNumberFormat="1" applyFont="1" applyAlignment="1">
      <alignment horizontal="right" wrapText="1" indent="1"/>
    </xf>
    <xf numFmtId="3" fontId="32" fillId="0" borderId="0" xfId="1" applyNumberFormat="1" applyFont="1" applyAlignment="1">
      <alignment horizontal="right" wrapText="1" indent="1"/>
    </xf>
    <xf numFmtId="164" fontId="32" fillId="0" borderId="0" xfId="1" applyNumberFormat="1" applyFont="1" applyAlignment="1">
      <alignment horizontal="right" wrapText="1" indent="1"/>
    </xf>
    <xf numFmtId="37" fontId="32" fillId="0" borderId="0" xfId="1" applyNumberFormat="1" applyFont="1" applyAlignment="1">
      <alignment horizontal="right" wrapText="1" indent="2"/>
    </xf>
    <xf numFmtId="0" fontId="32" fillId="0" borderId="0" xfId="1" applyFont="1" applyAlignment="1">
      <alignment horizontal="left" indent="1"/>
    </xf>
    <xf numFmtId="0" fontId="29" fillId="0" borderId="0" xfId="1" applyFont="1"/>
    <xf numFmtId="0" fontId="29" fillId="0" borderId="0" xfId="1" applyFont="1" applyAlignment="1">
      <alignment horizontal="right" indent="1"/>
    </xf>
    <xf numFmtId="0" fontId="29" fillId="0" borderId="0" xfId="1" applyFont="1" applyAlignment="1">
      <alignment horizontal="left" indent="4"/>
    </xf>
    <xf numFmtId="0" fontId="29" fillId="0" borderId="11" xfId="1" applyFont="1" applyBorder="1" applyAlignment="1">
      <alignment horizontal="center" vertical="center"/>
    </xf>
    <xf numFmtId="0" fontId="27" fillId="0" borderId="0" xfId="1" applyFont="1" applyAlignment="1"/>
    <xf numFmtId="0" fontId="34" fillId="0" borderId="0" xfId="3" applyFill="1"/>
    <xf numFmtId="0" fontId="27" fillId="0" borderId="0" xfId="1720" applyFont="1"/>
    <xf numFmtId="0" fontId="71" fillId="0" borderId="0" xfId="1720" applyFont="1" applyFill="1"/>
    <xf numFmtId="3" fontId="27" fillId="0" borderId="0" xfId="1720" applyNumberFormat="1" applyFont="1"/>
    <xf numFmtId="3" fontId="71" fillId="0" borderId="0" xfId="1720" applyNumberFormat="1" applyFont="1" applyFill="1"/>
    <xf numFmtId="0" fontId="27" fillId="0" borderId="0" xfId="1720" applyFont="1" applyFill="1"/>
    <xf numFmtId="3" fontId="27" fillId="0" borderId="0" xfId="1720" applyNumberFormat="1" applyFont="1" applyFill="1"/>
    <xf numFmtId="0" fontId="72" fillId="0" borderId="0" xfId="3357" applyNumberFormat="1" applyFont="1" applyFill="1" applyBorder="1" applyAlignment="1"/>
    <xf numFmtId="0" fontId="73" fillId="0" borderId="0" xfId="1720" applyFont="1" applyFill="1"/>
    <xf numFmtId="0" fontId="74" fillId="0" borderId="0" xfId="1720" applyFont="1" applyFill="1"/>
    <xf numFmtId="0" fontId="72" fillId="0" borderId="0" xfId="1720" applyFont="1" applyFill="1"/>
    <xf numFmtId="3" fontId="75" fillId="0" borderId="0" xfId="1720" applyNumberFormat="1" applyFont="1" applyFill="1"/>
    <xf numFmtId="37" fontId="71" fillId="0" borderId="0" xfId="25417" applyNumberFormat="1" applyFont="1" applyFill="1" applyBorder="1" applyAlignment="1" applyProtection="1">
      <alignment horizontal="right"/>
    </xf>
    <xf numFmtId="0" fontId="71" fillId="0" borderId="0" xfId="1720" quotePrefix="1" applyFont="1" applyFill="1" applyAlignment="1" applyProtection="1">
      <alignment horizontal="left"/>
    </xf>
    <xf numFmtId="0" fontId="76" fillId="0" borderId="0" xfId="1720" applyFont="1"/>
    <xf numFmtId="0" fontId="75" fillId="0" borderId="0" xfId="1720" applyFont="1" applyFill="1" applyAlignment="1">
      <alignment horizontal="center"/>
    </xf>
    <xf numFmtId="0" fontId="28" fillId="0" borderId="0" xfId="0" applyFont="1" applyFill="1"/>
    <xf numFmtId="0" fontId="29" fillId="0" borderId="11" xfId="1" applyFont="1" applyBorder="1" applyAlignment="1">
      <alignment horizontal="center" vertical="center"/>
    </xf>
    <xf numFmtId="0" fontId="33" fillId="0" borderId="11" xfId="1" applyFont="1" applyBorder="1"/>
    <xf numFmtId="0" fontId="29" fillId="0" borderId="13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1"/>
    <cellStyle name="Normal 958 2" xfId="41385"/>
    <cellStyle name="Normal 959" xfId="41386"/>
    <cellStyle name="Normal 959 2" xfId="2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0000FF"/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Turismo receptivo según mes. Año 2021</a:t>
            </a:r>
          </a:p>
        </c:rich>
      </c:tx>
      <c:layout>
        <c:manualLayout>
          <c:xMode val="edge"/>
          <c:yMode val="edge"/>
          <c:x val="0.29034777466753481"/>
          <c:y val="7.0593351538936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343875951024"/>
          <c:y val="0.19054699401577221"/>
          <c:w val="0.76988901657879572"/>
          <c:h val="0.5752415841025596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93AE07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652"/>
              </a:solidFill>
              <a:ln>
                <a:solidFill>
                  <a:srgbClr val="FF9652"/>
                </a:solidFill>
                <a:prstDash val="solid"/>
              </a:ln>
            </c:spPr>
          </c:marker>
          <c:cat>
            <c:strRef>
              <c:f>'Graf-14.2'!$A$3:$A$14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'Graf-14.2'!$B$3:$B$14</c:f>
              <c:numCache>
                <c:formatCode>#,##0_);\(#,##0\)</c:formatCode>
                <c:ptCount val="12"/>
                <c:pt idx="0">
                  <c:v>6423</c:v>
                </c:pt>
                <c:pt idx="1">
                  <c:v>5817</c:v>
                </c:pt>
                <c:pt idx="2">
                  <c:v>4769</c:v>
                </c:pt>
                <c:pt idx="3">
                  <c:v>2815</c:v>
                </c:pt>
                <c:pt idx="4">
                  <c:v>3212</c:v>
                </c:pt>
                <c:pt idx="5">
                  <c:v>4283</c:v>
                </c:pt>
                <c:pt idx="6">
                  <c:v>4648</c:v>
                </c:pt>
                <c:pt idx="7">
                  <c:v>4009</c:v>
                </c:pt>
                <c:pt idx="8">
                  <c:v>5062</c:v>
                </c:pt>
                <c:pt idx="9">
                  <c:v>8359</c:v>
                </c:pt>
                <c:pt idx="10">
                  <c:v>12255</c:v>
                </c:pt>
                <c:pt idx="11">
                  <c:v>33194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77216"/>
        <c:axId val="95529216"/>
      </c:lineChart>
      <c:catAx>
        <c:axId val="10637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Mes</a:t>
                </a:r>
              </a:p>
            </c:rich>
          </c:tx>
          <c:layout>
            <c:manualLayout>
              <c:xMode val="edge"/>
              <c:yMode val="edge"/>
              <c:x val="0.47479018573605025"/>
              <c:y val="0.84798064526733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9552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2921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106377216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9685039370078741" l="2.7559055118110236" r="2.3622047244094477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230982</xdr:colOff>
      <xdr:row>1</xdr:row>
      <xdr:rowOff>159582</xdr:rowOff>
    </xdr:from>
    <xdr:to>
      <xdr:col>15</xdr:col>
      <xdr:colOff>482071</xdr:colOff>
      <xdr:row>32</xdr:row>
      <xdr:rowOff>19041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0.02356</cdr:x>
      <cdr:y>0.89922</cdr:y>
    </cdr:from>
    <cdr:to>
      <cdr:x>0.20972</cdr:x>
      <cdr:y>0.93155</cdr:y>
    </cdr:to>
    <cdr:sp macro="" textlink="">
      <cdr:nvSpPr>
        <cdr:cNvPr id="312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309" y="4431165"/>
          <a:ext cx="1464225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14.2.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tabSelected="1" zoomScale="70" zoomScaleNormal="70" workbookViewId="0"/>
  </sheetViews>
  <sheetFormatPr baseColWidth="10" defaultColWidth="14.42578125" defaultRowHeight="15" customHeight="1"/>
  <cols>
    <col min="1" max="1" width="2.7109375" style="1" customWidth="1"/>
    <col min="2" max="2" width="17.7109375" style="1" customWidth="1"/>
    <col min="3" max="3" width="13.140625" style="1" customWidth="1"/>
    <col min="4" max="4" width="8.85546875" style="1" customWidth="1"/>
    <col min="5" max="5" width="14.42578125" style="1" customWidth="1"/>
    <col min="6" max="6" width="9.7109375" style="1" customWidth="1"/>
    <col min="7" max="7" width="12.5703125" style="1" customWidth="1"/>
    <col min="8" max="8" width="13.42578125" style="1" customWidth="1"/>
    <col min="9" max="26" width="11.42578125" style="1" customWidth="1"/>
    <col min="27" max="16384" width="14.42578125" style="1"/>
  </cols>
  <sheetData>
    <row r="1" spans="1:26" ht="15" customHeight="1">
      <c r="A1" s="44"/>
    </row>
    <row r="2" spans="1:26" ht="15" customHeight="1">
      <c r="A2" s="29"/>
      <c r="B2" s="43" t="s">
        <v>22</v>
      </c>
      <c r="C2" s="29"/>
      <c r="D2" s="29"/>
      <c r="E2" s="29"/>
      <c r="F2" s="29"/>
      <c r="G2" s="29"/>
      <c r="H2" s="29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4.5" customHeight="1">
      <c r="A3" s="21"/>
      <c r="B3" s="39"/>
      <c r="C3" s="39"/>
      <c r="D3" s="39"/>
      <c r="E3" s="39"/>
      <c r="F3" s="39"/>
      <c r="G3" s="39"/>
      <c r="H3" s="3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21"/>
      <c r="B4" s="63" t="s">
        <v>21</v>
      </c>
      <c r="C4" s="63">
        <v>2020</v>
      </c>
      <c r="D4" s="63" t="s">
        <v>20</v>
      </c>
      <c r="E4" s="63">
        <v>2021</v>
      </c>
      <c r="F4" s="63" t="s">
        <v>20</v>
      </c>
      <c r="G4" s="61" t="s">
        <v>19</v>
      </c>
      <c r="H4" s="6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21"/>
      <c r="B5" s="64"/>
      <c r="C5" s="64"/>
      <c r="D5" s="64"/>
      <c r="E5" s="64"/>
      <c r="F5" s="64"/>
      <c r="G5" s="42" t="s">
        <v>18</v>
      </c>
      <c r="H5" s="42" t="s">
        <v>17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.5" customHeight="1">
      <c r="A6" s="21"/>
      <c r="B6" s="41"/>
      <c r="C6" s="40"/>
      <c r="D6" s="39"/>
      <c r="E6" s="39"/>
      <c r="F6" s="39"/>
      <c r="G6" s="39"/>
      <c r="H6" s="3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>
      <c r="A7" s="28"/>
      <c r="B7" s="38" t="s">
        <v>16</v>
      </c>
      <c r="C7" s="35">
        <f>SUM(C9:C20)</f>
        <v>252044</v>
      </c>
      <c r="D7" s="36">
        <f>SUM(D9:D20)</f>
        <v>100</v>
      </c>
      <c r="E7" s="37">
        <f>SUM(E9:E20)</f>
        <v>94846</v>
      </c>
      <c r="F7" s="36">
        <f>SUM(F9:F20)</f>
        <v>100</v>
      </c>
      <c r="G7" s="35">
        <f>E7-C7</f>
        <v>-157198</v>
      </c>
      <c r="H7" s="34">
        <f>(E7/C7)-1</f>
        <v>-0.62369268857818483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.5" customHeight="1">
      <c r="A8" s="28"/>
      <c r="B8" s="27"/>
      <c r="C8" s="23"/>
      <c r="D8" s="32"/>
      <c r="E8" s="33"/>
      <c r="F8" s="32"/>
      <c r="G8" s="31"/>
      <c r="H8" s="2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>
      <c r="A9" s="30"/>
      <c r="B9" s="27" t="s">
        <v>15</v>
      </c>
      <c r="C9" s="26">
        <v>120236</v>
      </c>
      <c r="D9" s="24">
        <f>(C9/C7)*100</f>
        <v>47.704369078414885</v>
      </c>
      <c r="E9" s="25">
        <v>6423</v>
      </c>
      <c r="F9" s="24">
        <f>(E9/E7)*100</f>
        <v>6.7720304493600159</v>
      </c>
      <c r="G9" s="23">
        <f t="shared" ref="G9:G20" si="0">E9-C9</f>
        <v>-113813</v>
      </c>
      <c r="H9" s="22">
        <f>(E9/C9)-1</f>
        <v>-0.94658005921687349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>
      <c r="A10" s="28"/>
      <c r="B10" s="27" t="s">
        <v>14</v>
      </c>
      <c r="C10" s="26">
        <v>92909</v>
      </c>
      <c r="D10" s="24">
        <f>(C10/C7)*100</f>
        <v>36.86221453397026</v>
      </c>
      <c r="E10" s="25">
        <v>5817</v>
      </c>
      <c r="F10" s="24">
        <f>(E10/E7)*100</f>
        <v>6.1330999725871411</v>
      </c>
      <c r="G10" s="23">
        <f t="shared" si="0"/>
        <v>-87092</v>
      </c>
      <c r="H10" s="22">
        <f>(E10/C10)-1</f>
        <v>-0.9373903496970154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>
      <c r="A11" s="28"/>
      <c r="B11" s="27" t="s">
        <v>13</v>
      </c>
      <c r="C11" s="26">
        <v>28340</v>
      </c>
      <c r="D11" s="24">
        <f>(C11/C7)*100</f>
        <v>11.244068495976894</v>
      </c>
      <c r="E11" s="25">
        <v>4769</v>
      </c>
      <c r="F11" s="24">
        <f>(E11/E7)*100</f>
        <v>5.028150897243953</v>
      </c>
      <c r="G11" s="23">
        <f t="shared" si="0"/>
        <v>-23571</v>
      </c>
      <c r="H11" s="22">
        <f>(E11/C11)-1</f>
        <v>-0.83172194777699371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>
      <c r="A12" s="28"/>
      <c r="B12" s="27" t="s">
        <v>12</v>
      </c>
      <c r="C12" s="26">
        <v>0</v>
      </c>
      <c r="D12" s="24">
        <f>(C12/C7)*100</f>
        <v>0</v>
      </c>
      <c r="E12" s="25">
        <v>2815</v>
      </c>
      <c r="F12" s="24">
        <f>(E12/E7)*100</f>
        <v>2.9679691289036967</v>
      </c>
      <c r="G12" s="23">
        <f t="shared" si="0"/>
        <v>2815</v>
      </c>
      <c r="H12" s="22" t="s">
        <v>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>
      <c r="A13" s="28"/>
      <c r="B13" s="27" t="s">
        <v>11</v>
      </c>
      <c r="C13" s="26">
        <v>0</v>
      </c>
      <c r="D13" s="24">
        <f>(C13/C7)*100</f>
        <v>0</v>
      </c>
      <c r="E13" s="25">
        <v>3212</v>
      </c>
      <c r="F13" s="24">
        <f>(E13/E7)*100</f>
        <v>3.3865423950403808</v>
      </c>
      <c r="G13" s="23">
        <f t="shared" si="0"/>
        <v>3212</v>
      </c>
      <c r="H13" s="22" t="s">
        <v>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>
      <c r="A14" s="30"/>
      <c r="B14" s="27" t="s">
        <v>10</v>
      </c>
      <c r="C14" s="26">
        <v>0</v>
      </c>
      <c r="D14" s="24">
        <f>(C14/C7)*100</f>
        <v>0</v>
      </c>
      <c r="E14" s="25">
        <v>4283</v>
      </c>
      <c r="F14" s="24">
        <f>(E14/E7)*100</f>
        <v>4.5157413069607575</v>
      </c>
      <c r="G14" s="23">
        <f t="shared" si="0"/>
        <v>4283</v>
      </c>
      <c r="H14" s="22" t="s">
        <v>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>
      <c r="A15" s="28"/>
      <c r="B15" s="27" t="s">
        <v>9</v>
      </c>
      <c r="C15" s="26">
        <v>0</v>
      </c>
      <c r="D15" s="24">
        <f>(C15/C7)*100</f>
        <v>0</v>
      </c>
      <c r="E15" s="25">
        <v>4648</v>
      </c>
      <c r="F15" s="24">
        <f>(E15/E7)*100</f>
        <v>4.9005756700335281</v>
      </c>
      <c r="G15" s="23">
        <f t="shared" si="0"/>
        <v>4648</v>
      </c>
      <c r="H15" s="22" t="s">
        <v>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>
      <c r="A16" s="28"/>
      <c r="B16" s="27" t="s">
        <v>8</v>
      </c>
      <c r="C16" s="26">
        <v>0</v>
      </c>
      <c r="D16" s="24">
        <f>(C16/C7)*100</f>
        <v>0</v>
      </c>
      <c r="E16" s="25">
        <v>4009</v>
      </c>
      <c r="F16" s="24">
        <f>(E16/E7)*100</f>
        <v>4.2268519494759929</v>
      </c>
      <c r="G16" s="23">
        <f t="shared" si="0"/>
        <v>4009</v>
      </c>
      <c r="H16" s="22" t="s">
        <v>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>
      <c r="A17" s="29"/>
      <c r="B17" s="27" t="s">
        <v>7</v>
      </c>
      <c r="C17" s="26">
        <v>0</v>
      </c>
      <c r="D17" s="24">
        <f>(C17/C7)*100</f>
        <v>0</v>
      </c>
      <c r="E17" s="25">
        <v>5062</v>
      </c>
      <c r="F17" s="24">
        <f>(E17/E7)*100</f>
        <v>5.3370727284229176</v>
      </c>
      <c r="G17" s="23">
        <f t="shared" si="0"/>
        <v>5062</v>
      </c>
      <c r="H17" s="22" t="s">
        <v>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>
      <c r="A18" s="29"/>
      <c r="B18" s="27" t="s">
        <v>5</v>
      </c>
      <c r="C18" s="26">
        <v>615</v>
      </c>
      <c r="D18" s="24">
        <f>(C18/C7)*100</f>
        <v>0.24400501499738142</v>
      </c>
      <c r="E18" s="25">
        <v>8359</v>
      </c>
      <c r="F18" s="24">
        <f>(E18/E7)*100</f>
        <v>8.8132340847268207</v>
      </c>
      <c r="G18" s="23">
        <f t="shared" si="0"/>
        <v>7744</v>
      </c>
      <c r="H18" s="22">
        <f>(E18/C18)-1</f>
        <v>12.591869918699187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>
      <c r="A19" s="28"/>
      <c r="B19" s="27" t="s">
        <v>4</v>
      </c>
      <c r="C19" s="26">
        <v>3431</v>
      </c>
      <c r="D19" s="24">
        <f>(C19/C7)*100</f>
        <v>1.3612702544000255</v>
      </c>
      <c r="E19" s="25">
        <v>12255</v>
      </c>
      <c r="F19" s="24">
        <f>(E19/E7)*100</f>
        <v>12.920945532758365</v>
      </c>
      <c r="G19" s="23">
        <f t="shared" si="0"/>
        <v>8824</v>
      </c>
      <c r="H19" s="22">
        <f>(E19/C19)-1</f>
        <v>2.5718449431652579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>
      <c r="A20" s="28"/>
      <c r="B20" s="27" t="s">
        <v>3</v>
      </c>
      <c r="C20" s="26">
        <v>6513</v>
      </c>
      <c r="D20" s="24">
        <f>(C20/C7)*100</f>
        <v>2.5840726222405612</v>
      </c>
      <c r="E20" s="25">
        <v>33194</v>
      </c>
      <c r="F20" s="24">
        <f>(E20/E7)*100</f>
        <v>34.997785884486433</v>
      </c>
      <c r="G20" s="23">
        <f t="shared" si="0"/>
        <v>26681</v>
      </c>
      <c r="H20" s="22">
        <f>(E20/C20)-1</f>
        <v>4.0965760786120065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.5" customHeight="1" thickBot="1">
      <c r="A21" s="21"/>
      <c r="B21" s="20"/>
      <c r="C21" s="19"/>
      <c r="D21" s="18"/>
      <c r="E21" s="18"/>
      <c r="F21" s="18"/>
      <c r="G21" s="17"/>
      <c r="H21" s="17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4.5" customHeight="1">
      <c r="A22" s="3"/>
      <c r="B22" s="15"/>
      <c r="C22" s="15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3"/>
      <c r="B23" s="9" t="s">
        <v>2</v>
      </c>
      <c r="C23" s="13"/>
      <c r="D23" s="12"/>
      <c r="E23" s="13"/>
      <c r="F23" s="12"/>
      <c r="G23" s="11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"/>
      <c r="B24" s="14" t="s">
        <v>1</v>
      </c>
      <c r="C24" s="13"/>
      <c r="D24" s="12"/>
      <c r="E24" s="13"/>
      <c r="F24" s="12"/>
      <c r="G24" s="11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.5" customHeight="1">
      <c r="A25" s="3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"/>
      <c r="B26" s="8" t="s">
        <v>0</v>
      </c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3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3"/>
      <c r="B30" s="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3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9:26" ht="15.75" customHeight="1"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9:26" ht="15.75" customHeight="1"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9:26" ht="15.75" customHeight="1"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9:26" ht="15.75" customHeight="1"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9:26" ht="15.75" customHeight="1"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9:26" ht="15.75" customHeight="1"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9:26" ht="15.75" customHeight="1"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9:26" ht="15.75" customHeight="1"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9:26" ht="15.75" customHeight="1"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9:26" ht="15.75" customHeight="1"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9:26" ht="15.75" customHeight="1"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9:26" ht="15.75" customHeight="1"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9:26" ht="15.75" customHeight="1"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9:26" ht="15.75" customHeight="1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9:26" ht="15.75" customHeight="1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9:26" ht="15.75" customHeight="1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6">
    <mergeCell ref="G4:H4"/>
    <mergeCell ref="B4:B5"/>
    <mergeCell ref="C4:C5"/>
    <mergeCell ref="D4:D5"/>
    <mergeCell ref="E4:E5"/>
    <mergeCell ref="F4:F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opLeftCell="F1" zoomScale="70" zoomScaleNormal="70" workbookViewId="0">
      <selection activeCell="F1" sqref="F1"/>
    </sheetView>
  </sheetViews>
  <sheetFormatPr baseColWidth="10" defaultColWidth="11.42578125" defaultRowHeight="12.75"/>
  <cols>
    <col min="1" max="1" width="7.5703125" style="46" customWidth="1"/>
    <col min="2" max="2" width="12.5703125" style="46" customWidth="1"/>
    <col min="3" max="3" width="14.42578125" style="46" customWidth="1"/>
    <col min="4" max="4" width="15.28515625" style="45" customWidth="1"/>
    <col min="5" max="5" width="13.140625" style="45" customWidth="1"/>
    <col min="6" max="16384" width="11.42578125" style="45"/>
  </cols>
  <sheetData>
    <row r="1" spans="1:16" ht="15">
      <c r="A1" s="60"/>
      <c r="C1" s="49"/>
    </row>
    <row r="2" spans="1:16" ht="18" customHeight="1">
      <c r="A2" s="59">
        <v>2021</v>
      </c>
      <c r="C2" s="49"/>
    </row>
    <row r="3" spans="1:16">
      <c r="A3" s="57" t="s">
        <v>34</v>
      </c>
      <c r="B3" s="56">
        <v>6423</v>
      </c>
      <c r="C3" s="49"/>
    </row>
    <row r="4" spans="1:16">
      <c r="A4" s="57" t="s">
        <v>33</v>
      </c>
      <c r="B4" s="56">
        <v>5817</v>
      </c>
      <c r="C4" s="49"/>
    </row>
    <row r="5" spans="1:16">
      <c r="A5" s="57" t="s">
        <v>32</v>
      </c>
      <c r="B5" s="56">
        <v>4769</v>
      </c>
      <c r="C5" s="49"/>
    </row>
    <row r="6" spans="1:16" ht="12" customHeight="1">
      <c r="A6" s="57" t="s">
        <v>31</v>
      </c>
      <c r="B6" s="56">
        <v>2815</v>
      </c>
      <c r="C6" s="49"/>
    </row>
    <row r="7" spans="1:16">
      <c r="A7" s="57" t="s">
        <v>30</v>
      </c>
      <c r="B7" s="56">
        <v>3212</v>
      </c>
      <c r="C7" s="49"/>
    </row>
    <row r="8" spans="1:16">
      <c r="A8" s="57" t="s">
        <v>29</v>
      </c>
      <c r="B8" s="56">
        <v>4283</v>
      </c>
      <c r="C8" s="49"/>
    </row>
    <row r="9" spans="1:16">
      <c r="A9" s="57" t="s">
        <v>28</v>
      </c>
      <c r="B9" s="56">
        <v>4648</v>
      </c>
      <c r="C9" s="49"/>
    </row>
    <row r="10" spans="1:16">
      <c r="A10" s="57" t="s">
        <v>27</v>
      </c>
      <c r="B10" s="56">
        <v>4009</v>
      </c>
      <c r="C10" s="49"/>
    </row>
    <row r="11" spans="1:16">
      <c r="A11" s="57" t="s">
        <v>26</v>
      </c>
      <c r="B11" s="56">
        <v>5062</v>
      </c>
      <c r="C11" s="49"/>
    </row>
    <row r="12" spans="1:16">
      <c r="A12" s="57" t="s">
        <v>25</v>
      </c>
      <c r="B12" s="56">
        <v>8359</v>
      </c>
      <c r="C12" s="49"/>
    </row>
    <row r="13" spans="1:16" ht="15.75" customHeight="1">
      <c r="A13" s="57" t="s">
        <v>24</v>
      </c>
      <c r="B13" s="56">
        <v>12255</v>
      </c>
      <c r="C13" s="49"/>
      <c r="P13" s="58"/>
    </row>
    <row r="14" spans="1:16">
      <c r="A14" s="57" t="s">
        <v>23</v>
      </c>
      <c r="B14" s="56">
        <v>33194</v>
      </c>
      <c r="C14" s="49"/>
    </row>
    <row r="15" spans="1:16">
      <c r="B15" s="55">
        <f>SUM(B3:B14)</f>
        <v>94846</v>
      </c>
      <c r="C15" s="49"/>
    </row>
    <row r="16" spans="1:16">
      <c r="A16" s="49"/>
      <c r="B16" s="49"/>
      <c r="C16" s="50"/>
    </row>
    <row r="17" spans="1:3">
      <c r="A17" s="54"/>
      <c r="B17" s="54"/>
      <c r="C17" s="49"/>
    </row>
    <row r="18" spans="1:3" ht="15.75">
      <c r="A18" s="53"/>
      <c r="B18" s="53"/>
      <c r="C18" s="52"/>
    </row>
    <row r="19" spans="1:3">
      <c r="A19" s="49"/>
      <c r="B19" s="49"/>
      <c r="C19" s="49"/>
    </row>
    <row r="20" spans="1:3">
      <c r="A20" s="49"/>
      <c r="B20" s="49"/>
      <c r="C20" s="49"/>
    </row>
    <row r="21" spans="1:3" ht="16.5" customHeight="1">
      <c r="A21" s="49"/>
      <c r="B21" s="49"/>
      <c r="C21" s="49"/>
    </row>
    <row r="22" spans="1:3">
      <c r="A22" s="49"/>
      <c r="B22" s="51"/>
      <c r="C22" s="49"/>
    </row>
    <row r="23" spans="1:3">
      <c r="A23" s="49"/>
      <c r="B23" s="51"/>
      <c r="C23" s="49"/>
    </row>
    <row r="24" spans="1:3">
      <c r="A24" s="49"/>
      <c r="B24" s="50"/>
      <c r="C24" s="49"/>
    </row>
    <row r="25" spans="1:3">
      <c r="A25" s="49"/>
      <c r="B25" s="50"/>
      <c r="C25" s="49"/>
    </row>
    <row r="26" spans="1:3">
      <c r="B26" s="48"/>
    </row>
    <row r="27" spans="1:3">
      <c r="B27" s="48"/>
    </row>
    <row r="28" spans="1:3">
      <c r="B28" s="48"/>
    </row>
    <row r="29" spans="1:3">
      <c r="B29" s="48"/>
    </row>
    <row r="30" spans="1:3">
      <c r="B30" s="48"/>
    </row>
    <row r="31" spans="1:3">
      <c r="B31" s="48"/>
    </row>
    <row r="32" spans="1:3">
      <c r="B32" s="48"/>
    </row>
    <row r="33" spans="2:14">
      <c r="B33" s="48"/>
    </row>
    <row r="34" spans="2:14">
      <c r="B34" s="48"/>
    </row>
    <row r="35" spans="2:14">
      <c r="B35" s="48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8" spans="2:14" ht="15">
      <c r="B38" s="4"/>
    </row>
    <row r="39" spans="2:14" ht="15">
      <c r="B39" s="6"/>
    </row>
    <row r="40" spans="2:14" ht="15">
      <c r="B40" s="4"/>
    </row>
    <row r="41" spans="2:14" ht="15">
      <c r="B41" s="4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14.2</vt:lpstr>
      <vt:lpstr>Graf-14.2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2023-01-26T11:02:22Z</dcterms:created>
  <dcterms:modified xsi:type="dcterms:W3CDTF">2023-05-09T11:41:30Z</dcterms:modified>
</cp:coreProperties>
</file>