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4.1" sheetId="1" r:id="rId1"/>
    <sheet name="Graf-14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#REF!</definedName>
    <definedName name="_1113">'[3]C-11-1-3'!#REF!</definedName>
    <definedName name="_121" localSheetId="0">#REF!</definedName>
    <definedName name="_121">'[1]C-01-2-1'!#REF!</definedName>
    <definedName name="_1211" localSheetId="0">#REF!</definedName>
    <definedName name="_1211">'[4]C-12-1-1'!#REF!</definedName>
    <definedName name="_1222" localSheetId="0">#REF!</definedName>
    <definedName name="_1222">'[5]C-12-2-4'!#REF!</definedName>
    <definedName name="_1223" localSheetId="0">#REF!</definedName>
    <definedName name="_1223">'[6]C-12-2-5'!#REF!</definedName>
    <definedName name="_1226" localSheetId="0">#REF!</definedName>
    <definedName name="_1226">'[7]C-12-2-8'!#REF!</definedName>
    <definedName name="_135" localSheetId="0">#REF!</definedName>
    <definedName name="_135">'[8]C-01-3-5'!#REF!</definedName>
    <definedName name="_2007">1</definedName>
    <definedName name="_211" localSheetId="0">#REF!</definedName>
    <definedName name="_211">'[9]C-02-1-1'!#REF!</definedName>
    <definedName name="_311" localSheetId="0">#REF!</definedName>
    <definedName name="_311">'[10]C-03-1-1'!#REF!</definedName>
    <definedName name="_3212">'[11]C-03-2-12'!$20:$8192</definedName>
    <definedName name="_324" localSheetId="0">#REF!</definedName>
    <definedName name="_324">'[12]C-03-2-4'!#REF!</definedName>
    <definedName name="_327" localSheetId="0">#REF!</definedName>
    <definedName name="_327">'[13]C-03-2-7'!#REF!</definedName>
    <definedName name="_416" localSheetId="0">#REF!</definedName>
    <definedName name="_416">'[14]C-04-1-7'!#REF!</definedName>
    <definedName name="_434" localSheetId="0">#REF!</definedName>
    <definedName name="_434">'[15]C-04-3-5'!#REF!</definedName>
    <definedName name="_513" localSheetId="0">#REF!</definedName>
    <definedName name="_513">'[16]C-05-2-2'!#REF!</definedName>
    <definedName name="_516" localSheetId="0">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#REF!</definedName>
    <definedName name="_713">'[20]C-07-1-3'!#REF!</definedName>
    <definedName name="_821" localSheetId="0">#REF!</definedName>
    <definedName name="_821">'[21]C-08-2-1'!#REF!</definedName>
    <definedName name="_932">'[22]C-09-3-2'!$A$1:$E$1</definedName>
    <definedName name="_933" localSheetId="0">#REF!</definedName>
    <definedName name="_933">'[23]C-09-3-3'!#REF!</definedName>
    <definedName name="_941" localSheetId="0">#REF!</definedName>
    <definedName name="_941">'[24]C-09-4-1'!#REF!</definedName>
    <definedName name="_Key1" localSheetId="0">#REF!</definedName>
    <definedName name="_Key1" hidden="1">'[16]C-05-2-2'!#REF!</definedName>
    <definedName name="_Order1" hidden="1">255</definedName>
    <definedName name="_Sort" localSheetId="0">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>#REF!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>#REF!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>#REF!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B4" i="2" l="1"/>
  <c r="C4" i="2"/>
  <c r="F4" i="2"/>
  <c r="F5" i="2"/>
  <c r="F6" i="2"/>
  <c r="B7" i="2"/>
  <c r="C7" i="2"/>
  <c r="F7" i="2"/>
  <c r="F8" i="2"/>
  <c r="F9" i="2"/>
  <c r="B10" i="2"/>
  <c r="F10" i="2"/>
  <c r="D12" i="2"/>
  <c r="B5" i="2" s="1"/>
  <c r="E12" i="2"/>
  <c r="C10" i="2" s="1"/>
  <c r="F12" i="2"/>
  <c r="S25" i="2"/>
  <c r="T25" i="2"/>
  <c r="S33" i="2"/>
  <c r="S34" i="2" s="1"/>
  <c r="T33" i="2"/>
  <c r="T34" i="2" s="1"/>
  <c r="Q64" i="2"/>
  <c r="R64" i="2"/>
  <c r="S64" i="2"/>
  <c r="T64" i="2"/>
  <c r="G8" i="1"/>
  <c r="H8" i="1"/>
  <c r="I8" i="1"/>
  <c r="K8" i="1"/>
  <c r="L8" i="1"/>
  <c r="M8" i="1"/>
  <c r="C10" i="1"/>
  <c r="C8" i="1" s="1"/>
  <c r="D10" i="1"/>
  <c r="D8" i="1" s="1"/>
  <c r="E10" i="1"/>
  <c r="E8" i="1" s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9" i="2" l="1"/>
  <c r="B9" i="2"/>
  <c r="C6" i="2"/>
  <c r="B6" i="2"/>
  <c r="B12" i="2" s="1"/>
  <c r="C8" i="2"/>
  <c r="B8" i="2"/>
  <c r="C5" i="2"/>
  <c r="C12" i="2" s="1"/>
</calcChain>
</file>

<file path=xl/sharedStrings.xml><?xml version="1.0" encoding="utf-8"?>
<sst xmlns="http://schemas.openxmlformats.org/spreadsheetml/2006/main" count="63" uniqueCount="34">
  <si>
    <t>Actualizado por Delia 13/07/2022</t>
  </si>
  <si>
    <r>
      <rPr>
        <b/>
        <sz val="9"/>
        <rFont val="Times New Roman"/>
        <family val="1"/>
      </rPr>
      <t>Fuente</t>
    </r>
    <r>
      <rPr>
        <sz val="9"/>
        <rFont val="Times New Roman"/>
        <family val="1"/>
      </rPr>
      <t>: Secretaría Nacional de Turismo.</t>
    </r>
  </si>
  <si>
    <r>
      <rPr>
        <b/>
        <sz val="9"/>
        <color theme="1"/>
        <rFont val="Times New Roman"/>
        <family val="1"/>
      </rPr>
      <t>Nota</t>
    </r>
    <r>
      <rPr>
        <sz val="9"/>
        <color theme="1"/>
        <rFont val="Times New Roman"/>
        <family val="1"/>
      </rPr>
      <t>: Cifras actualizadas por la fuente.</t>
    </r>
  </si>
  <si>
    <r>
      <t>1/ Incluye hoteles de lujo, hoteles de  1</t>
    </r>
    <r>
      <rPr>
        <vertAlign val="superscript"/>
        <sz val="9"/>
        <rFont val="Times New Roman"/>
        <family val="1"/>
      </rPr>
      <t xml:space="preserve">ra </t>
    </r>
    <r>
      <rPr>
        <sz val="9"/>
        <rFont val="Times New Roman"/>
        <family val="1"/>
      </rPr>
      <t>y 2</t>
    </r>
    <r>
      <rPr>
        <vertAlign val="superscript"/>
        <sz val="9"/>
        <rFont val="Times New Roman"/>
        <family val="1"/>
      </rPr>
      <t>da</t>
    </r>
    <r>
      <rPr>
        <sz val="9"/>
        <rFont val="Times New Roman"/>
        <family val="1"/>
      </rPr>
      <t xml:space="preserve"> categoría.</t>
    </r>
  </si>
  <si>
    <t>Camping y afines</t>
  </si>
  <si>
    <t>Establecimientos de turismo de Granja/Rural</t>
  </si>
  <si>
    <t xml:space="preserve">Albergues y Hostales </t>
  </si>
  <si>
    <t xml:space="preserve">Establecimientos familiares </t>
  </si>
  <si>
    <t>Posadas turísticas</t>
  </si>
  <si>
    <t>Posadas</t>
  </si>
  <si>
    <t>Resort</t>
  </si>
  <si>
    <t>Apart Hotel</t>
  </si>
  <si>
    <t>Hotel Boutique</t>
  </si>
  <si>
    <r>
      <t>Hoteles</t>
    </r>
    <r>
      <rPr>
        <vertAlign val="superscript"/>
        <sz val="10"/>
        <rFont val="Times New Roman"/>
        <family val="1"/>
      </rPr>
      <t>1/</t>
    </r>
  </si>
  <si>
    <t>Total</t>
  </si>
  <si>
    <t>Camas</t>
  </si>
  <si>
    <t>Habitaciones</t>
  </si>
  <si>
    <t>Nº de Establecimientos</t>
  </si>
  <si>
    <t>Interior</t>
  </si>
  <si>
    <t>Capital</t>
  </si>
  <si>
    <t>Total País</t>
  </si>
  <si>
    <t>Categoría</t>
  </si>
  <si>
    <t xml:space="preserve">      </t>
  </si>
  <si>
    <t>14.1.  Establecimientos Hoteleros de la Capital e Interior del país por número de habitaciones y camas, según categoría. Año 2020</t>
  </si>
  <si>
    <t>← Índice</t>
  </si>
  <si>
    <t>Otros</t>
  </si>
  <si>
    <t xml:space="preserve">Establecimientos Familiares </t>
  </si>
  <si>
    <t>Posadas Turísticas</t>
  </si>
  <si>
    <t>Hoteles</t>
  </si>
  <si>
    <t>Casas de retiro y afines</t>
  </si>
  <si>
    <t>-</t>
  </si>
  <si>
    <t>Camping y Afines</t>
  </si>
  <si>
    <t>Establecimientos de Turismo de Granja/Rural</t>
  </si>
  <si>
    <t>Otros*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</si>
</sst>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#,##0.0"/>
    <numFmt numFmtId="166" formatCode="0.0"/>
    <numFmt numFmtId="167" formatCode="#,##0.0_);\(#,##0.0\)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  <numFmt numFmtId="196" formatCode="_(* #,##0_);_(* \(#,##0\);_(* &quot;-&quot;??_);_(@_)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Calibri"/>
      <family val="2"/>
    </font>
    <font>
      <sz val="10"/>
      <name val="Times New Roman"/>
      <family val="1"/>
    </font>
    <font>
      <b/>
      <sz val="10"/>
      <color theme="1"/>
      <name val="Calibri"/>
      <family val="2"/>
    </font>
    <font>
      <vertAlign val="superscript"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 tint="-4.9989318521683403E-2"/>
      <name val="Times New Roman"/>
      <family val="1"/>
    </font>
    <font>
      <b/>
      <sz val="11"/>
      <color rgb="FF0070C0"/>
      <name val="Calibri"/>
      <family val="2"/>
    </font>
    <font>
      <sz val="14"/>
      <color rgb="FFFF0000"/>
      <name val="Times New Roman"/>
      <family val="1"/>
    </font>
    <font>
      <b/>
      <sz val="10"/>
      <color theme="0" tint="-4.9989318521683403E-2"/>
      <name val="Times New Roman"/>
      <family val="1"/>
    </font>
    <font>
      <sz val="11"/>
      <color theme="0" tint="-4.9989318521683403E-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1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808">
    <xf numFmtId="0" fontId="0" fillId="0" borderId="0"/>
    <xf numFmtId="0" fontId="18" fillId="0" borderId="0"/>
    <xf numFmtId="0" fontId="35" fillId="0" borderId="0"/>
    <xf numFmtId="0" fontId="36" fillId="0" borderId="0" applyNumberFormat="0" applyFill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37" fillId="33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4" borderId="0" applyNumberFormat="0" applyBorder="0" applyAlignment="0" applyProtection="0"/>
    <xf numFmtId="168" fontId="37" fillId="34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5" borderId="0" applyNumberFormat="0" applyBorder="0" applyAlignment="0" applyProtection="0"/>
    <xf numFmtId="168" fontId="37" fillId="35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37" fillId="37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8" borderId="0" applyNumberFormat="0" applyBorder="0" applyAlignment="0" applyProtection="0"/>
    <xf numFmtId="168" fontId="37" fillId="38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6" borderId="0" applyNumberFormat="0" applyBorder="0" applyAlignment="0" applyProtection="0"/>
    <xf numFmtId="168" fontId="37" fillId="36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168" fontId="17" fillId="12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3" borderId="0" applyNumberFormat="0" applyBorder="0" applyAlignment="0" applyProtection="0"/>
    <xf numFmtId="168" fontId="38" fillId="43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168" fontId="17" fillId="16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0" borderId="0" applyNumberFormat="0" applyBorder="0" applyAlignment="0" applyProtection="0"/>
    <xf numFmtId="168" fontId="38" fillId="40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168" fontId="17" fillId="20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1" borderId="0" applyNumberFormat="0" applyBorder="0" applyAlignment="0" applyProtection="0"/>
    <xf numFmtId="168" fontId="38" fillId="41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168" fontId="17" fillId="2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168" fontId="17" fillId="28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168" fontId="17" fillId="32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8" fillId="46" borderId="0" applyNumberFormat="0" applyBorder="0" applyAlignment="0" applyProtection="0"/>
    <xf numFmtId="168" fontId="38" fillId="46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5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168" fontId="6" fillId="2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0" fillId="35" borderId="0" applyNumberFormat="0" applyBorder="0" applyAlignment="0" applyProtection="0"/>
    <xf numFmtId="168" fontId="40" fillId="35" borderId="0" applyNumberFormat="0" applyBorder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168" fontId="11" fillId="6" borderId="4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1" fillId="47" borderId="17" applyNumberFormat="0" applyAlignment="0" applyProtection="0"/>
    <xf numFmtId="168" fontId="41" fillId="47" borderId="17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168" fontId="13" fillId="7" borderId="7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2" fillId="48" borderId="18" applyNumberFormat="0" applyAlignment="0" applyProtection="0"/>
    <xf numFmtId="168" fontId="42" fillId="48" borderId="18" applyNumberFormat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168" fontId="12" fillId="0" borderId="6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0" fontId="43" fillId="0" borderId="19" applyNumberFormat="0" applyFill="0" applyAlignment="0" applyProtection="0"/>
    <xf numFmtId="168" fontId="43" fillId="0" borderId="19" applyNumberFormat="0" applyFill="0" applyAlignment="0" applyProtection="0"/>
    <xf numFmtId="169" fontId="35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168" fontId="17" fillId="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49" borderId="0" applyNumberFormat="0" applyBorder="0" applyAlignment="0" applyProtection="0"/>
    <xf numFmtId="168" fontId="38" fillId="49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168" fontId="17" fillId="13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0" borderId="0" applyNumberFormat="0" applyBorder="0" applyAlignment="0" applyProtection="0"/>
    <xf numFmtId="168" fontId="38" fillId="50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168" fontId="17" fillId="17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51" borderId="0" applyNumberFormat="0" applyBorder="0" applyAlignment="0" applyProtection="0"/>
    <xf numFmtId="168" fontId="38" fillId="51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168" fontId="17" fillId="21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4" borderId="0" applyNumberFormat="0" applyBorder="0" applyAlignment="0" applyProtection="0"/>
    <xf numFmtId="168" fontId="38" fillId="44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168" fontId="17" fillId="2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45" borderId="0" applyNumberFormat="0" applyBorder="0" applyAlignment="0" applyProtection="0"/>
    <xf numFmtId="168" fontId="38" fillId="45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168" fontId="17" fillId="29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8" fillId="52" borderId="0" applyNumberFormat="0" applyBorder="0" applyAlignment="0" applyProtection="0"/>
    <xf numFmtId="168" fontId="38" fillId="52" borderId="0" applyNumberFormat="0" applyBorder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168" fontId="9" fillId="5" borderId="4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39" fillId="38" borderId="17" applyNumberFormat="0" applyAlignment="0" applyProtection="0"/>
    <xf numFmtId="168" fontId="39" fillId="38" borderId="17" applyNumberFormat="0" applyAlignment="0" applyProtection="0"/>
    <xf numFmtId="0" fontId="1" fillId="0" borderId="0" applyNumberFormat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5" fillId="0" borderId="0" applyFill="0" applyBorder="0" applyAlignment="0" applyProtection="0"/>
    <xf numFmtId="168" fontId="35" fillId="0" borderId="0" applyNumberFormat="0" applyFont="0" applyFill="0" applyBorder="0" applyAlignment="0" applyProtection="0"/>
    <xf numFmtId="171" fontId="35" fillId="0" borderId="0" applyFont="0" applyFill="0" applyBorder="0" applyAlignment="0" applyProtection="0"/>
    <xf numFmtId="172" fontId="35" fillId="0" borderId="0" applyFill="0" applyBorder="0" applyAlignment="0" applyProtection="0"/>
    <xf numFmtId="168" fontId="35" fillId="0" borderId="0" applyFont="0" applyFill="0" applyBorder="0" applyAlignment="0" applyProtection="0"/>
    <xf numFmtId="172" fontId="35" fillId="0" borderId="0" applyFill="0" applyBorder="0" applyAlignment="0" applyProtection="0"/>
    <xf numFmtId="173" fontId="35" fillId="0" borderId="0" applyFill="0" applyBorder="0" applyAlignment="0" applyProtection="0"/>
    <xf numFmtId="174" fontId="35" fillId="0" borderId="0" applyFill="0" applyBorder="0" applyAlignment="0" applyProtection="0"/>
    <xf numFmtId="175" fontId="35" fillId="0" borderId="0" applyFont="0" applyFill="0" applyBorder="0" applyAlignment="0" applyProtection="0"/>
    <xf numFmtId="0" fontId="45" fillId="53" borderId="0" applyNumberFormat="0" applyFont="0" applyBorder="0" applyProtection="0"/>
    <xf numFmtId="176" fontId="46" fillId="0" borderId="0"/>
    <xf numFmtId="0" fontId="47" fillId="0" borderId="0">
      <alignment horizontal="center"/>
    </xf>
    <xf numFmtId="0" fontId="47" fillId="0" borderId="0">
      <alignment horizontal="center" textRotation="90"/>
    </xf>
    <xf numFmtId="0" fontId="4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168" fontId="7" fillId="3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0" fontId="51" fillId="34" borderId="0" applyNumberFormat="0" applyBorder="0" applyAlignment="0" applyProtection="0"/>
    <xf numFmtId="168" fontId="51" fillId="34" borderId="0" applyNumberFormat="0" applyBorder="0" applyAlignment="0" applyProtection="0"/>
    <xf numFmtId="177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78" fontId="35" fillId="0" borderId="0" applyFill="0" applyBorder="0" applyAlignment="0" applyProtection="0"/>
    <xf numFmtId="177" fontId="1" fillId="0" borderId="0" applyFont="0" applyFill="0" applyBorder="0" applyAlignment="0" applyProtection="0"/>
    <xf numFmtId="164" fontId="35" fillId="0" borderId="0" applyFont="0" applyFill="0" applyBorder="0" applyAlignment="0" applyProtection="0"/>
    <xf numFmtId="178" fontId="35" fillId="0" borderId="0" applyFill="0" applyBorder="0" applyAlignment="0" applyProtection="0"/>
    <xf numFmtId="164" fontId="31" fillId="0" borderId="0" applyFont="0" applyFill="0" applyBorder="0" applyAlignment="0" applyProtection="0"/>
    <xf numFmtId="178" fontId="35" fillId="0" borderId="0" applyFill="0" applyBorder="0" applyAlignment="0" applyProtection="0"/>
    <xf numFmtId="179" fontId="35" fillId="0" borderId="0" applyFill="0" applyBorder="0" applyAlignment="0" applyProtection="0"/>
    <xf numFmtId="178" fontId="35" fillId="0" borderId="0" applyFill="0" applyBorder="0" applyAlignment="0" applyProtection="0"/>
    <xf numFmtId="164" fontId="5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77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79" fontId="35" fillId="0" borderId="0" applyFill="0" applyBorder="0" applyAlignment="0" applyProtection="0"/>
    <xf numFmtId="177" fontId="35" fillId="0" borderId="0" applyFill="0" applyBorder="0" applyAlignment="0" applyProtection="0"/>
    <xf numFmtId="41" fontId="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5" fillId="0" borderId="0" applyFill="0" applyBorder="0" applyAlignment="0" applyProtection="0"/>
    <xf numFmtId="180" fontId="52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180" fontId="3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5" fillId="0" borderId="0" applyFill="0" applyBorder="0" applyAlignment="0" applyProtection="0"/>
    <xf numFmtId="180" fontId="52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5" fillId="0" borderId="0" applyFill="0" applyBorder="0" applyAlignment="0" applyProtection="0"/>
    <xf numFmtId="182" fontId="1" fillId="0" borderId="0" applyFont="0" applyFill="0" applyBorder="0" applyAlignment="0" applyProtection="0"/>
    <xf numFmtId="180" fontId="5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5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5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2" fontId="1" fillId="0" borderId="0" applyFont="0" applyFill="0" applyBorder="0" applyAlignment="0" applyProtection="0"/>
    <xf numFmtId="180" fontId="52" fillId="0" borderId="0" applyFont="0" applyFill="0" applyBorder="0" applyAlignment="0" applyProtection="0"/>
    <xf numFmtId="183" fontId="35" fillId="0" borderId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0" fontId="52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2" fontId="46" fillId="0" borderId="0" applyFont="0" applyFill="0" applyBorder="0" applyAlignment="0" applyProtection="0"/>
    <xf numFmtId="180" fontId="52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5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5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35" fillId="0" borderId="0" applyFill="0" applyBorder="0" applyAlignment="0" applyProtection="0"/>
    <xf numFmtId="184" fontId="35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53" fillId="0" borderId="0" applyFont="0" applyFill="0" applyBorder="0" applyAlignment="0" applyProtection="0"/>
    <xf numFmtId="184" fontId="35" fillId="0" borderId="0" applyFont="0" applyFill="0" applyBorder="0" applyAlignment="0" applyProtection="0"/>
    <xf numFmtId="185" fontId="35" fillId="0" borderId="0" applyFill="0" applyBorder="0" applyAlignment="0" applyProtection="0"/>
    <xf numFmtId="43" fontId="35" fillId="0" borderId="0" applyFont="0" applyFill="0" applyBorder="0" applyAlignment="0" applyProtection="0"/>
    <xf numFmtId="180" fontId="54" fillId="0" borderId="0" applyFont="0" applyFill="0" applyBorder="0" applyAlignment="0" applyProtection="0"/>
    <xf numFmtId="186" fontId="35" fillId="0" borderId="0" applyFont="0" applyFill="0" applyBorder="0" applyAlignment="0" applyProtection="0"/>
    <xf numFmtId="185" fontId="35" fillId="0" borderId="0" applyFill="0" applyBorder="0" applyAlignment="0" applyProtection="0"/>
    <xf numFmtId="180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185" fontId="35" fillId="0" borderId="0" applyFill="0" applyBorder="0" applyAlignment="0" applyProtection="0"/>
    <xf numFmtId="180" fontId="31" fillId="0" borderId="0" applyFont="0" applyFill="0" applyBorder="0" applyAlignment="0" applyProtection="0"/>
    <xf numFmtId="180" fontId="35" fillId="0" borderId="0" applyFont="0" applyFill="0" applyBorder="0" applyAlignment="0" applyProtection="0"/>
    <xf numFmtId="187" fontId="35" fillId="0" borderId="0" applyFill="0" applyBorder="0" applyAlignment="0" applyProtection="0"/>
    <xf numFmtId="43" fontId="35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52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52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52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52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52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52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52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52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52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52" fillId="0" borderId="0" applyFont="0" applyFill="0" applyBorder="0" applyAlignment="0" applyProtection="0"/>
    <xf numFmtId="189" fontId="37" fillId="0" borderId="0" applyFont="0" applyFill="0" applyBorder="0" applyAlignment="0" applyProtection="0"/>
    <xf numFmtId="180" fontId="52" fillId="0" borderId="0" applyFont="0" applyFill="0" applyBorder="0" applyAlignment="0" applyProtection="0"/>
    <xf numFmtId="182" fontId="35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85" fontId="35" fillId="0" borderId="0" applyFill="0" applyBorder="0" applyAlignment="0" applyProtection="0"/>
    <xf numFmtId="182" fontId="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5" fillId="0" borderId="0" applyFont="0" applyFill="0" applyBorder="0" applyAlignment="0" applyProtection="0"/>
    <xf numFmtId="185" fontId="35" fillId="0" borderId="0" applyFill="0" applyBorder="0" applyAlignment="0" applyProtection="0"/>
    <xf numFmtId="43" fontId="35" fillId="0" borderId="0" applyFont="0" applyFill="0" applyBorder="0" applyAlignment="0" applyProtection="0"/>
    <xf numFmtId="187" fontId="35" fillId="0" borderId="0" applyFill="0" applyBorder="0" applyAlignment="0" applyProtection="0"/>
    <xf numFmtId="185" fontId="35" fillId="0" borderId="0" applyFill="0" applyBorder="0" applyAlignment="0" applyProtection="0"/>
    <xf numFmtId="181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1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1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1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2" fontId="1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180" fontId="1" fillId="0" borderId="0" applyFont="0" applyFill="0" applyBorder="0" applyAlignment="0" applyProtection="0"/>
    <xf numFmtId="183" fontId="35" fillId="0" borderId="0" applyFill="0" applyBorder="0" applyAlignment="0" applyProtection="0"/>
    <xf numFmtId="181" fontId="35" fillId="0" borderId="0" applyFill="0" applyBorder="0" applyAlignment="0" applyProtection="0"/>
    <xf numFmtId="43" fontId="35" fillId="0" borderId="0" applyFont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5" fillId="0" borderId="0" applyFill="0" applyBorder="0" applyAlignment="0" applyProtection="0"/>
    <xf numFmtId="187" fontId="35" fillId="0" borderId="0" applyFill="0" applyBorder="0" applyAlignment="0" applyProtection="0"/>
    <xf numFmtId="185" fontId="35" fillId="0" borderId="0" applyFill="0" applyBorder="0" applyAlignment="0" applyProtection="0"/>
    <xf numFmtId="187" fontId="35" fillId="0" borderId="0" applyFill="0" applyBorder="0" applyAlignment="0" applyProtection="0"/>
    <xf numFmtId="185" fontId="35" fillId="0" borderId="0" applyFill="0" applyBorder="0" applyAlignment="0" applyProtection="0"/>
    <xf numFmtId="181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35" fillId="0" borderId="0" applyFill="0" applyBorder="0" applyAlignment="0" applyProtection="0"/>
    <xf numFmtId="182" fontId="1" fillId="0" borderId="0" applyFont="0" applyFill="0" applyBorder="0" applyAlignment="0" applyProtection="0"/>
    <xf numFmtId="187" fontId="35" fillId="0" borderId="0" applyFill="0" applyBorder="0" applyAlignment="0" applyProtection="0"/>
    <xf numFmtId="185" fontId="35" fillId="0" borderId="0" applyFill="0" applyBorder="0" applyAlignment="0" applyProtection="0"/>
    <xf numFmtId="187" fontId="35" fillId="0" borderId="0" applyFill="0" applyBorder="0" applyAlignment="0" applyProtection="0"/>
    <xf numFmtId="185" fontId="35" fillId="0" borderId="0" applyFill="0" applyBorder="0" applyAlignment="0" applyProtection="0"/>
    <xf numFmtId="187" fontId="35" fillId="0" borderId="0" applyFill="0" applyBorder="0" applyAlignment="0" applyProtection="0"/>
    <xf numFmtId="185" fontId="35" fillId="0" borderId="0" applyFill="0" applyBorder="0" applyAlignment="0" applyProtection="0"/>
    <xf numFmtId="181" fontId="35" fillId="0" borderId="0" applyFill="0" applyBorder="0" applyAlignment="0" applyProtection="0"/>
    <xf numFmtId="187" fontId="35" fillId="0" borderId="0" applyFill="0" applyBorder="0" applyAlignment="0" applyProtection="0"/>
    <xf numFmtId="182" fontId="1" fillId="0" borderId="0" applyFont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0" fontId="1" fillId="0" borderId="0" applyFont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43" fontId="35" fillId="0" borderId="0" applyFill="0" applyBorder="0" applyAlignment="0" applyProtection="0"/>
    <xf numFmtId="191" fontId="35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0" fontId="55" fillId="0" borderId="0" applyNumberFormat="0" applyBorder="0" applyProtection="0"/>
    <xf numFmtId="191" fontId="3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55" fillId="0" borderId="0" applyNumberFormat="0" applyBorder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66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0" fontId="3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187" fontId="35" fillId="0" borderId="0" applyFill="0" applyBorder="0" applyAlignment="0" applyProtection="0"/>
    <xf numFmtId="40" fontId="53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1" fillId="0" borderId="0" applyFont="0" applyFill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168" fontId="8" fillId="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56" fillId="54" borderId="0" applyNumberFormat="0" applyBorder="0" applyAlignment="0" applyProtection="0"/>
    <xf numFmtId="168" fontId="56" fillId="54" borderId="0" applyNumberFormat="0" applyBorder="0" applyAlignment="0" applyProtection="0"/>
    <xf numFmtId="0" fontId="37" fillId="0" borderId="0"/>
    <xf numFmtId="37" fontId="54" fillId="0" borderId="0"/>
    <xf numFmtId="37" fontId="54" fillId="0" borderId="0"/>
    <xf numFmtId="37" fontId="54" fillId="0" borderId="0"/>
    <xf numFmtId="0" fontId="35" fillId="0" borderId="0" applyNumberFormat="0" applyFill="0" applyBorder="0" applyAlignment="0" applyProtection="0"/>
    <xf numFmtId="0" fontId="35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8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37" fontId="5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37" fontId="54" fillId="0" borderId="0"/>
    <xf numFmtId="37" fontId="54" fillId="0" borderId="0"/>
    <xf numFmtId="37" fontId="54" fillId="0" borderId="0"/>
    <xf numFmtId="0" fontId="35" fillId="0" borderId="0" applyNumberFormat="0" applyFill="0" applyBorder="0" applyAlignment="0" applyProtection="0"/>
    <xf numFmtId="0" fontId="35" fillId="0" borderId="0"/>
    <xf numFmtId="0" fontId="1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8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37" fontId="54" fillId="0" borderId="0"/>
    <xf numFmtId="37" fontId="54" fillId="0" borderId="0"/>
    <xf numFmtId="168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37" fontId="54" fillId="0" borderId="0"/>
    <xf numFmtId="37" fontId="5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7" fontId="54" fillId="0" borderId="0"/>
    <xf numFmtId="37" fontId="54" fillId="0" borderId="0"/>
    <xf numFmtId="168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7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4" fillId="0" borderId="0"/>
    <xf numFmtId="37" fontId="54" fillId="0" borderId="0"/>
    <xf numFmtId="168" fontId="37" fillId="0" borderId="0"/>
    <xf numFmtId="0" fontId="1" fillId="0" borderId="0"/>
    <xf numFmtId="0" fontId="37" fillId="0" borderId="0"/>
    <xf numFmtId="37" fontId="54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37" fontId="54" fillId="0" borderId="0"/>
    <xf numFmtId="37" fontId="54" fillId="0" borderId="0"/>
    <xf numFmtId="168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0" fontId="55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7" fillId="0" borderId="0"/>
    <xf numFmtId="37" fontId="54" fillId="0" borderId="0"/>
    <xf numFmtId="0" fontId="35" fillId="0" borderId="0"/>
    <xf numFmtId="0" fontId="37" fillId="0" borderId="0"/>
    <xf numFmtId="37" fontId="54" fillId="0" borderId="0"/>
    <xf numFmtId="0" fontId="35" fillId="0" borderId="0"/>
    <xf numFmtId="37" fontId="54" fillId="0" borderId="0"/>
    <xf numFmtId="0" fontId="35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37" fontId="54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/>
    <xf numFmtId="194" fontId="57" fillId="0" borderId="0"/>
    <xf numFmtId="37" fontId="54" fillId="0" borderId="0"/>
    <xf numFmtId="0" fontId="1" fillId="0" borderId="0"/>
    <xf numFmtId="194" fontId="57" fillId="0" borderId="0"/>
    <xf numFmtId="37" fontId="54" fillId="0" borderId="0"/>
    <xf numFmtId="195" fontId="57" fillId="0" borderId="0"/>
    <xf numFmtId="194" fontId="57" fillId="0" borderId="0"/>
    <xf numFmtId="37" fontId="54" fillId="0" borderId="0"/>
    <xf numFmtId="195" fontId="57" fillId="0" borderId="0"/>
    <xf numFmtId="194" fontId="57" fillId="0" borderId="0"/>
    <xf numFmtId="37" fontId="54" fillId="0" borderId="0"/>
    <xf numFmtId="195" fontId="57" fillId="0" borderId="0"/>
    <xf numFmtId="37" fontId="54" fillId="0" borderId="0"/>
    <xf numFmtId="195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8" fontId="37" fillId="0" borderId="0"/>
    <xf numFmtId="0" fontId="35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4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4" fontId="5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7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37" fontId="54" fillId="0" borderId="0"/>
    <xf numFmtId="0" fontId="1" fillId="0" borderId="0"/>
    <xf numFmtId="0" fontId="35" fillId="0" borderId="0" applyNumberFormat="0" applyFill="0" applyBorder="0" applyAlignment="0" applyProtection="0"/>
    <xf numFmtId="0" fontId="35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4" fillId="0" borderId="0"/>
    <xf numFmtId="168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4" fillId="0" borderId="0"/>
    <xf numFmtId="168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4" fillId="0" borderId="0"/>
    <xf numFmtId="168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4" fillId="0" borderId="0"/>
    <xf numFmtId="168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4" fillId="0" borderId="0"/>
    <xf numFmtId="168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4" fillId="0" borderId="0"/>
    <xf numFmtId="168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4" fillId="0" borderId="0"/>
    <xf numFmtId="37" fontId="54" fillId="0" borderId="0"/>
    <xf numFmtId="37" fontId="54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8" fontId="37" fillId="0" borderId="0"/>
    <xf numFmtId="0" fontId="31" fillId="0" borderId="0" applyNumberFormat="0" applyFill="0" applyBorder="0" applyAlignment="0" applyProtection="0"/>
    <xf numFmtId="194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194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95" fontId="57" fillId="0" borderId="0"/>
    <xf numFmtId="194" fontId="57" fillId="0" borderId="0"/>
    <xf numFmtId="37" fontId="54" fillId="0" borderId="0"/>
    <xf numFmtId="0" fontId="35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9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37" fontId="54" fillId="0" borderId="0"/>
    <xf numFmtId="0" fontId="35" fillId="0" borderId="0"/>
    <xf numFmtId="37" fontId="54" fillId="0" borderId="0"/>
    <xf numFmtId="168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4" fillId="0" borderId="0"/>
    <xf numFmtId="168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4" fillId="0" borderId="0"/>
    <xf numFmtId="168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37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37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9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1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8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35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31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31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1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8" fontId="37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168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168" fontId="1" fillId="0" borderId="0"/>
    <xf numFmtId="0" fontId="35" fillId="0" borderId="0"/>
    <xf numFmtId="0" fontId="35" fillId="0" borderId="0"/>
    <xf numFmtId="168" fontId="1" fillId="0" borderId="0"/>
    <xf numFmtId="0" fontId="35" fillId="0" borderId="0"/>
    <xf numFmtId="168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168" fontId="1" fillId="0" borderId="0"/>
    <xf numFmtId="0" fontId="35" fillId="0" borderId="0"/>
    <xf numFmtId="0" fontId="35" fillId="0" borderId="0"/>
    <xf numFmtId="168" fontId="1" fillId="0" borderId="0"/>
    <xf numFmtId="0" fontId="35" fillId="0" borderId="0"/>
    <xf numFmtId="168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168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168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168" fontId="1" fillId="0" borderId="0"/>
    <xf numFmtId="0" fontId="35" fillId="0" borderId="0"/>
    <xf numFmtId="0" fontId="35" fillId="0" borderId="0"/>
    <xf numFmtId="168" fontId="1" fillId="0" borderId="0"/>
    <xf numFmtId="0" fontId="35" fillId="0" borderId="0"/>
    <xf numFmtId="168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168" fontId="1" fillId="0" borderId="0"/>
    <xf numFmtId="0" fontId="35" fillId="0" borderId="0"/>
    <xf numFmtId="0" fontId="35" fillId="0" borderId="0"/>
    <xf numFmtId="168" fontId="1" fillId="0" borderId="0"/>
    <xf numFmtId="0" fontId="35" fillId="0" borderId="0"/>
    <xf numFmtId="168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168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168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1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 applyNumberFormat="0" applyFill="0" applyBorder="0" applyAlignment="0" applyProtection="0"/>
    <xf numFmtId="0" fontId="1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168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3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1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0" fontId="46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37" fontId="54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37" fontId="54" fillId="0" borderId="0"/>
    <xf numFmtId="0" fontId="35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168" fontId="37" fillId="8" borderId="8" applyNumberFormat="0" applyFont="0" applyAlignment="0" applyProtection="0"/>
    <xf numFmtId="168" fontId="37" fillId="8" borderId="8" applyNumberFormat="0" applyFont="0" applyAlignment="0" applyProtection="0"/>
    <xf numFmtId="168" fontId="37" fillId="8" borderId="8" applyNumberFormat="0" applyFont="0" applyAlignment="0" applyProtection="0"/>
    <xf numFmtId="168" fontId="35" fillId="55" borderId="20" applyNumberFormat="0" applyFont="0" applyAlignment="0" applyProtection="0"/>
    <xf numFmtId="168" fontId="35" fillId="55" borderId="20" applyNumberFormat="0" applyFont="0" applyAlignment="0" applyProtection="0"/>
    <xf numFmtId="168" fontId="35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0" fontId="37" fillId="55" borderId="20" applyNumberFormat="0" applyFont="0" applyAlignment="0" applyProtection="0"/>
    <xf numFmtId="168" fontId="37" fillId="55" borderId="20" applyNumberFormat="0" applyFont="0" applyAlignment="0" applyProtection="0"/>
    <xf numFmtId="9" fontId="35" fillId="0" borderId="0" applyFont="0" applyFill="0" applyBorder="0" applyAlignment="0" applyProtection="0"/>
    <xf numFmtId="0" fontId="35" fillId="0" borderId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3" fillId="0" borderId="0"/>
    <xf numFmtId="0" fontId="63" fillId="0" borderId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168" fontId="10" fillId="6" borderId="5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64" fillId="47" borderId="21" applyNumberFormat="0" applyAlignment="0" applyProtection="0"/>
    <xf numFmtId="168" fontId="64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168" fontId="3" fillId="0" borderId="1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8" fillId="0" borderId="22" applyNumberFormat="0" applyFill="0" applyAlignment="0" applyProtection="0"/>
    <xf numFmtId="168" fontId="68" fillId="0" borderId="22" applyNumberFormat="0" applyFill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168" fontId="4" fillId="0" borderId="2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70" fillId="0" borderId="23" applyNumberFormat="0" applyFill="0" applyAlignment="0" applyProtection="0"/>
    <xf numFmtId="168" fontId="70" fillId="0" borderId="23" applyNumberFormat="0" applyFill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5" fillId="0" borderId="3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168" fontId="16" fillId="0" borderId="9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  <xf numFmtId="0" fontId="71" fillId="0" borderId="25" applyNumberFormat="0" applyFill="0" applyAlignment="0" applyProtection="0"/>
    <xf numFmtId="168" fontId="71" fillId="0" borderId="25" applyNumberFormat="0" applyFill="0" applyAlignment="0" applyProtection="0"/>
  </cellStyleXfs>
  <cellXfs count="140">
    <xf numFmtId="0" fontId="0" fillId="0" borderId="0" xfId="0"/>
    <xf numFmtId="0" fontId="18" fillId="0" borderId="0" xfId="1" applyFont="1" applyAlignment="1"/>
    <xf numFmtId="0" fontId="19" fillId="0" borderId="0" xfId="1" applyFont="1"/>
    <xf numFmtId="0" fontId="20" fillId="0" borderId="0" xfId="1" applyFont="1"/>
    <xf numFmtId="3" fontId="19" fillId="0" borderId="0" xfId="1" applyNumberFormat="1" applyFont="1"/>
    <xf numFmtId="164" fontId="19" fillId="0" borderId="0" xfId="1" applyNumberFormat="1" applyFont="1"/>
    <xf numFmtId="37" fontId="21" fillId="0" borderId="0" xfId="1" applyNumberFormat="1" applyFont="1"/>
    <xf numFmtId="37" fontId="22" fillId="0" borderId="0" xfId="1" applyNumberFormat="1" applyFont="1"/>
    <xf numFmtId="0" fontId="23" fillId="0" borderId="0" xfId="1" applyFont="1" applyAlignment="1">
      <alignment horizontal="left"/>
    </xf>
    <xf numFmtId="0" fontId="21" fillId="0" borderId="0" xfId="1" applyFont="1" applyAlignment="1">
      <alignment horizontal="right"/>
    </xf>
    <xf numFmtId="0" fontId="26" fillId="0" borderId="0" xfId="1" applyFont="1"/>
    <xf numFmtId="0" fontId="27" fillId="0" borderId="0" xfId="1" applyFont="1"/>
    <xf numFmtId="0" fontId="23" fillId="0" borderId="0" xfId="1" applyFont="1"/>
    <xf numFmtId="0" fontId="21" fillId="0" borderId="0" xfId="1" applyFont="1"/>
    <xf numFmtId="165" fontId="21" fillId="0" borderId="0" xfId="1" applyNumberFormat="1" applyFont="1"/>
    <xf numFmtId="0" fontId="30" fillId="0" borderId="0" xfId="1" applyFont="1"/>
    <xf numFmtId="166" fontId="21" fillId="0" borderId="10" xfId="1" applyNumberFormat="1" applyFont="1" applyBorder="1" applyAlignment="1">
      <alignment horizontal="right"/>
    </xf>
    <xf numFmtId="166" fontId="21" fillId="0" borderId="10" xfId="1" applyNumberFormat="1" applyFont="1" applyBorder="1" applyAlignment="1">
      <alignment horizontal="right" indent="2"/>
    </xf>
    <xf numFmtId="166" fontId="21" fillId="0" borderId="10" xfId="1" applyNumberFormat="1" applyFont="1" applyBorder="1" applyAlignment="1">
      <alignment horizontal="right" indent="1"/>
    </xf>
    <xf numFmtId="0" fontId="21" fillId="0" borderId="10" xfId="1" applyFont="1" applyBorder="1"/>
    <xf numFmtId="3" fontId="31" fillId="0" borderId="0" xfId="1" applyNumberFormat="1" applyFont="1" applyFill="1" applyAlignment="1">
      <alignment horizontal="right" wrapText="1" indent="2"/>
    </xf>
    <xf numFmtId="3" fontId="31" fillId="0" borderId="0" xfId="1" applyNumberFormat="1" applyFont="1" applyFill="1" applyAlignment="1">
      <alignment horizontal="right" wrapText="1" indent="4"/>
    </xf>
    <xf numFmtId="3" fontId="21" fillId="0" borderId="0" xfId="1" applyNumberFormat="1" applyFont="1" applyFill="1" applyAlignment="1">
      <alignment horizontal="right" wrapText="1" indent="1"/>
    </xf>
    <xf numFmtId="164" fontId="31" fillId="0" borderId="0" xfId="1" applyNumberFormat="1" applyFont="1" applyFill="1" applyAlignment="1">
      <alignment horizontal="right" wrapText="1" indent="2"/>
    </xf>
    <xf numFmtId="164" fontId="31" fillId="0" borderId="0" xfId="1" applyNumberFormat="1" applyFont="1" applyFill="1" applyAlignment="1">
      <alignment horizontal="right" wrapText="1" indent="5"/>
    </xf>
    <xf numFmtId="3" fontId="21" fillId="0" borderId="0" xfId="1" applyNumberFormat="1" applyFont="1" applyAlignment="1">
      <alignment horizontal="right" wrapText="1" indent="1"/>
    </xf>
    <xf numFmtId="3" fontId="21" fillId="0" borderId="0" xfId="1" applyNumberFormat="1" applyFont="1" applyAlignment="1">
      <alignment horizontal="right" wrapText="1" indent="2"/>
    </xf>
    <xf numFmtId="3" fontId="21" fillId="0" borderId="0" xfId="1" applyNumberFormat="1" applyFont="1" applyAlignment="1">
      <alignment horizontal="right" wrapText="1" indent="3"/>
    </xf>
    <xf numFmtId="3" fontId="21" fillId="0" borderId="0" xfId="1" applyNumberFormat="1" applyFont="1" applyAlignment="1">
      <alignment horizontal="right" wrapText="1" indent="5"/>
    </xf>
    <xf numFmtId="0" fontId="21" fillId="0" borderId="0" xfId="1" applyFont="1" applyFill="1" applyAlignment="1">
      <alignment horizontal="left" indent="4"/>
    </xf>
    <xf numFmtId="0" fontId="18" fillId="0" borderId="0" xfId="1" applyFont="1" applyFill="1" applyAlignment="1"/>
    <xf numFmtId="0" fontId="19" fillId="0" borderId="0" xfId="1" applyFont="1" applyFill="1"/>
    <xf numFmtId="3" fontId="31" fillId="0" borderId="0" xfId="1" applyNumberFormat="1" applyFont="1" applyFill="1" applyAlignment="1">
      <alignment horizontal="right" wrapText="1" indent="5"/>
    </xf>
    <xf numFmtId="3" fontId="21" fillId="0" borderId="0" xfId="1" applyNumberFormat="1" applyFont="1" applyFill="1" applyAlignment="1">
      <alignment horizontal="right" wrapText="1" indent="2"/>
    </xf>
    <xf numFmtId="3" fontId="21" fillId="0" borderId="0" xfId="1" applyNumberFormat="1" applyFont="1" applyFill="1" applyAlignment="1">
      <alignment horizontal="right" wrapText="1" indent="3"/>
    </xf>
    <xf numFmtId="3" fontId="21" fillId="0" borderId="0" xfId="1" applyNumberFormat="1" applyFont="1" applyFill="1" applyAlignment="1">
      <alignment horizontal="right" wrapText="1" indent="5"/>
    </xf>
    <xf numFmtId="0" fontId="30" fillId="0" borderId="0" xfId="1" applyFont="1" applyFill="1"/>
    <xf numFmtId="0" fontId="32" fillId="0" borderId="0" xfId="1" applyFont="1" applyFill="1"/>
    <xf numFmtId="164" fontId="31" fillId="0" borderId="0" xfId="1" applyNumberFormat="1" applyFont="1" applyFill="1" applyAlignment="1">
      <alignment horizontal="right" vertical="center" wrapText="1" indent="2"/>
    </xf>
    <xf numFmtId="164" fontId="31" fillId="0" borderId="0" xfId="1" applyNumberFormat="1" applyFont="1" applyFill="1" applyAlignment="1">
      <alignment horizontal="right" vertical="center" wrapText="1" indent="5"/>
    </xf>
    <xf numFmtId="164" fontId="31" fillId="0" borderId="0" xfId="1" applyNumberFormat="1" applyFont="1" applyFill="1" applyAlignment="1">
      <alignment horizontal="right" wrapText="1" indent="4"/>
    </xf>
    <xf numFmtId="3" fontId="34" fillId="0" borderId="0" xfId="1" applyNumberFormat="1" applyFont="1" applyAlignment="1">
      <alignment horizontal="right" wrapText="1" indent="1"/>
    </xf>
    <xf numFmtId="3" fontId="34" fillId="0" borderId="0" xfId="1" applyNumberFormat="1" applyFont="1" applyAlignment="1">
      <alignment horizontal="right" wrapText="1" indent="3"/>
    </xf>
    <xf numFmtId="3" fontId="34" fillId="0" borderId="0" xfId="1" applyNumberFormat="1" applyFont="1" applyAlignment="1">
      <alignment horizontal="right" wrapText="1" indent="5"/>
    </xf>
    <xf numFmtId="3" fontId="34" fillId="0" borderId="0" xfId="1" applyNumberFormat="1" applyFont="1" applyAlignment="1">
      <alignment horizontal="right" wrapText="1" indent="2"/>
    </xf>
    <xf numFmtId="0" fontId="34" fillId="0" borderId="0" xfId="1" applyFont="1" applyAlignment="1">
      <alignment horizontal="left" indent="4"/>
    </xf>
    <xf numFmtId="0" fontId="32" fillId="0" borderId="0" xfId="1" applyFont="1"/>
    <xf numFmtId="3" fontId="34" fillId="0" borderId="0" xfId="1" applyNumberFormat="1" applyFont="1" applyAlignment="1">
      <alignment horizontal="right" wrapText="1" indent="4"/>
    </xf>
    <xf numFmtId="0" fontId="34" fillId="0" borderId="0" xfId="1" applyFont="1"/>
    <xf numFmtId="0" fontId="21" fillId="0" borderId="0" xfId="1" applyFont="1" applyAlignment="1">
      <alignment horizontal="left" indent="4"/>
    </xf>
    <xf numFmtId="0" fontId="35" fillId="0" borderId="12" xfId="2" applyFont="1" applyFill="1" applyBorder="1" applyAlignment="1">
      <alignment horizontal="center" vertical="center" wrapText="1"/>
    </xf>
    <xf numFmtId="167" fontId="31" fillId="0" borderId="0" xfId="2" applyNumberFormat="1" applyFont="1" applyFill="1" applyBorder="1" applyAlignment="1" applyProtection="1">
      <alignment horizontal="center" vertical="center" wrapText="1"/>
    </xf>
    <xf numFmtId="0" fontId="31" fillId="0" borderId="13" xfId="2" applyFont="1" applyFill="1" applyBorder="1" applyAlignment="1" applyProtection="1">
      <alignment horizontal="center"/>
    </xf>
    <xf numFmtId="0" fontId="31" fillId="0" borderId="0" xfId="1" applyFont="1" applyAlignment="1"/>
    <xf numFmtId="0" fontId="36" fillId="0" borderId="0" xfId="3" applyFill="1"/>
    <xf numFmtId="0" fontId="31" fillId="0" borderId="0" xfId="1720" applyFont="1"/>
    <xf numFmtId="0" fontId="21" fillId="0" borderId="0" xfId="1720" applyFont="1"/>
    <xf numFmtId="0" fontId="72" fillId="0" borderId="0" xfId="1720" applyFont="1"/>
    <xf numFmtId="0" fontId="72" fillId="0" borderId="0" xfId="1720" applyFont="1" applyFill="1"/>
    <xf numFmtId="196" fontId="31" fillId="0" borderId="0" xfId="2969" applyNumberFormat="1" applyFont="1"/>
    <xf numFmtId="0" fontId="73" fillId="0" borderId="0" xfId="1" applyFont="1"/>
    <xf numFmtId="0" fontId="74" fillId="0" borderId="0" xfId="1720" applyFont="1" applyFill="1" applyAlignment="1">
      <alignment horizontal="center" vertical="center" wrapText="1"/>
    </xf>
    <xf numFmtId="1" fontId="72" fillId="0" borderId="0" xfId="1720" applyNumberFormat="1" applyFont="1" applyFill="1"/>
    <xf numFmtId="166" fontId="72" fillId="0" borderId="0" xfId="1720" applyNumberFormat="1" applyFont="1" applyFill="1"/>
    <xf numFmtId="0" fontId="73" fillId="0" borderId="0" xfId="1" applyFont="1" applyAlignment="1">
      <alignment horizontal="left"/>
    </xf>
    <xf numFmtId="1" fontId="75" fillId="0" borderId="0" xfId="2" applyNumberFormat="1" applyFont="1" applyFill="1" applyBorder="1" applyAlignment="1">
      <alignment wrapText="1"/>
    </xf>
    <xf numFmtId="0" fontId="72" fillId="0" borderId="0" xfId="1720" applyFont="1" applyFill="1" applyAlignment="1" applyProtection="1">
      <alignment horizontal="center"/>
    </xf>
    <xf numFmtId="0" fontId="76" fillId="0" borderId="0" xfId="1720" applyFont="1" applyFill="1" applyAlignment="1">
      <alignment horizontal="left" vertical="center" wrapText="1"/>
    </xf>
    <xf numFmtId="0" fontId="77" fillId="0" borderId="26" xfId="1720" applyFont="1" applyBorder="1" applyAlignment="1">
      <alignment horizontal="center"/>
    </xf>
    <xf numFmtId="0" fontId="77" fillId="0" borderId="27" xfId="1720" applyFont="1" applyBorder="1" applyAlignment="1">
      <alignment horizontal="center"/>
    </xf>
    <xf numFmtId="0" fontId="31" fillId="0" borderId="28" xfId="1720" applyFont="1" applyBorder="1"/>
    <xf numFmtId="0" fontId="78" fillId="0" borderId="0" xfId="1720" applyFont="1" applyFill="1" applyAlignment="1">
      <alignment vertical="center" wrapText="1"/>
    </xf>
    <xf numFmtId="0" fontId="31" fillId="0" borderId="0" xfId="1720" applyFont="1" applyFill="1"/>
    <xf numFmtId="0" fontId="31" fillId="0" borderId="29" xfId="1720" applyFont="1" applyBorder="1" applyAlignment="1">
      <alignment horizontal="center"/>
    </xf>
    <xf numFmtId="0" fontId="31" fillId="0" borderId="0" xfId="1720" applyFont="1" applyBorder="1" applyAlignment="1">
      <alignment horizontal="center"/>
    </xf>
    <xf numFmtId="0" fontId="31" fillId="0" borderId="30" xfId="1720" applyFont="1" applyBorder="1"/>
    <xf numFmtId="0" fontId="78" fillId="0" borderId="0" xfId="1720" applyFont="1" applyFill="1" applyAlignment="1">
      <alignment horizontal="left" vertical="center" wrapText="1" indent="2"/>
    </xf>
    <xf numFmtId="0" fontId="31" fillId="0" borderId="30" xfId="2" applyFont="1" applyFill="1" applyBorder="1" applyAlignment="1"/>
    <xf numFmtId="0" fontId="31" fillId="0" borderId="30" xfId="2" applyFont="1" applyFill="1" applyBorder="1" applyAlignment="1" applyProtection="1">
      <alignment horizontal="left"/>
    </xf>
    <xf numFmtId="0" fontId="77" fillId="0" borderId="0" xfId="2" applyNumberFormat="1" applyFont="1" applyFill="1" applyBorder="1" applyAlignment="1"/>
    <xf numFmtId="0" fontId="31" fillId="0" borderId="31" xfId="1720" applyFont="1" applyBorder="1" applyAlignment="1">
      <alignment horizontal="center"/>
    </xf>
    <xf numFmtId="0" fontId="31" fillId="0" borderId="32" xfId="1720" applyFont="1" applyBorder="1" applyAlignment="1">
      <alignment horizontal="center"/>
    </xf>
    <xf numFmtId="0" fontId="31" fillId="0" borderId="33" xfId="2" applyFont="1" applyFill="1" applyBorder="1" applyAlignment="1" applyProtection="1">
      <alignment horizontal="left"/>
    </xf>
    <xf numFmtId="37" fontId="31" fillId="0" borderId="0" xfId="1720" applyNumberFormat="1" applyFont="1" applyFill="1"/>
    <xf numFmtId="165" fontId="31" fillId="0" borderId="0" xfId="1720" applyNumberFormat="1" applyFont="1" applyFill="1" applyAlignment="1">
      <alignment horizontal="right"/>
    </xf>
    <xf numFmtId="37" fontId="31" fillId="0" borderId="0" xfId="1720" applyNumberFormat="1" applyFont="1" applyFill="1" applyProtection="1"/>
    <xf numFmtId="0" fontId="77" fillId="0" borderId="0" xfId="1720" applyFont="1" applyAlignment="1">
      <alignment horizontal="center"/>
    </xf>
    <xf numFmtId="3" fontId="77" fillId="0" borderId="0" xfId="1720" applyNumberFormat="1" applyFont="1" applyFill="1"/>
    <xf numFmtId="165" fontId="31" fillId="0" borderId="0" xfId="1720" applyNumberFormat="1" applyFont="1" applyFill="1" applyAlignment="1" applyProtection="1">
      <alignment horizontal="right"/>
    </xf>
    <xf numFmtId="0" fontId="31" fillId="56" borderId="26" xfId="1720" applyFont="1" applyFill="1" applyBorder="1" applyAlignment="1">
      <alignment horizontal="center"/>
    </xf>
    <xf numFmtId="0" fontId="31" fillId="56" borderId="27" xfId="1720" applyFont="1" applyFill="1" applyBorder="1" applyAlignment="1">
      <alignment horizontal="center"/>
    </xf>
    <xf numFmtId="0" fontId="31" fillId="56" borderId="28" xfId="2" applyFont="1" applyFill="1" applyBorder="1"/>
    <xf numFmtId="1" fontId="31" fillId="0" borderId="0" xfId="1720" applyNumberFormat="1" applyFont="1" applyFill="1" applyAlignment="1">
      <alignment horizontal="center"/>
    </xf>
    <xf numFmtId="166" fontId="31" fillId="0" borderId="0" xfId="1720" applyNumberFormat="1" applyFont="1" applyFill="1"/>
    <xf numFmtId="0" fontId="31" fillId="0" borderId="0" xfId="2" applyFont="1" applyFill="1" applyBorder="1"/>
    <xf numFmtId="0" fontId="31" fillId="57" borderId="29" xfId="1720" applyFont="1" applyFill="1" applyBorder="1" applyAlignment="1">
      <alignment horizontal="center"/>
    </xf>
    <xf numFmtId="0" fontId="31" fillId="57" borderId="0" xfId="1720" applyFont="1" applyFill="1" applyBorder="1" applyAlignment="1">
      <alignment horizontal="center"/>
    </xf>
    <xf numFmtId="0" fontId="31" fillId="57" borderId="30" xfId="2" applyFont="1" applyFill="1" applyBorder="1"/>
    <xf numFmtId="0" fontId="31" fillId="56" borderId="29" xfId="1720" applyFont="1" applyFill="1" applyBorder="1" applyAlignment="1">
      <alignment horizontal="center"/>
    </xf>
    <xf numFmtId="0" fontId="31" fillId="56" borderId="0" xfId="1720" applyFont="1" applyFill="1" applyBorder="1" applyAlignment="1">
      <alignment horizontal="center"/>
    </xf>
    <xf numFmtId="0" fontId="31" fillId="56" borderId="30" xfId="2" applyFont="1" applyFill="1" applyBorder="1"/>
    <xf numFmtId="0" fontId="31" fillId="0" borderId="29" xfId="1720" applyFont="1" applyFill="1" applyBorder="1" applyAlignment="1">
      <alignment horizontal="center"/>
    </xf>
    <xf numFmtId="0" fontId="31" fillId="0" borderId="0" xfId="1720" applyFont="1" applyFill="1" applyBorder="1" applyAlignment="1">
      <alignment horizontal="center"/>
    </xf>
    <xf numFmtId="0" fontId="77" fillId="0" borderId="0" xfId="1720" applyFont="1" applyFill="1" applyAlignment="1" applyProtection="1">
      <alignment horizontal="left"/>
    </xf>
    <xf numFmtId="0" fontId="31" fillId="56" borderId="30" xfId="2" applyFont="1" applyFill="1" applyBorder="1" applyAlignment="1" applyProtection="1">
      <alignment horizontal="left"/>
    </xf>
    <xf numFmtId="0" fontId="31" fillId="57" borderId="30" xfId="2" applyFont="1" applyFill="1" applyBorder="1" applyAlignment="1" applyProtection="1">
      <alignment horizontal="left"/>
    </xf>
    <xf numFmtId="0" fontId="31" fillId="0" borderId="0" xfId="1720" applyFont="1" applyFill="1" applyAlignment="1" applyProtection="1">
      <alignment horizontal="left"/>
    </xf>
    <xf numFmtId="0" fontId="31" fillId="0" borderId="0" xfId="1720" applyFont="1" applyFill="1" applyAlignment="1" applyProtection="1"/>
    <xf numFmtId="0" fontId="31" fillId="57" borderId="31" xfId="1720" applyFont="1" applyFill="1" applyBorder="1" applyAlignment="1">
      <alignment horizontal="center"/>
    </xf>
    <xf numFmtId="0" fontId="31" fillId="57" borderId="32" xfId="1720" applyFont="1" applyFill="1" applyBorder="1" applyAlignment="1">
      <alignment horizontal="center"/>
    </xf>
    <xf numFmtId="0" fontId="31" fillId="57" borderId="33" xfId="2" applyFont="1" applyFill="1" applyBorder="1" applyAlignment="1" applyProtection="1">
      <alignment horizontal="left"/>
    </xf>
    <xf numFmtId="37" fontId="79" fillId="0" borderId="0" xfId="1720" applyNumberFormat="1" applyFont="1" applyFill="1" applyProtection="1"/>
    <xf numFmtId="0" fontId="80" fillId="0" borderId="0" xfId="1720" applyFont="1" applyFill="1"/>
    <xf numFmtId="0" fontId="81" fillId="0" borderId="0" xfId="1720" applyFont="1" applyFill="1"/>
    <xf numFmtId="37" fontId="81" fillId="0" borderId="0" xfId="1720" applyNumberFormat="1" applyFont="1" applyFill="1" applyProtection="1"/>
    <xf numFmtId="1" fontId="80" fillId="0" borderId="0" xfId="1720" applyNumberFormat="1" applyFont="1" applyFill="1" applyAlignment="1">
      <alignment horizontal="center"/>
    </xf>
    <xf numFmtId="37" fontId="81" fillId="0" borderId="0" xfId="1720" applyNumberFormat="1" applyFont="1" applyFill="1"/>
    <xf numFmtId="165" fontId="81" fillId="0" borderId="0" xfId="1720" applyNumberFormat="1" applyFont="1" applyFill="1" applyAlignment="1">
      <alignment horizontal="right"/>
    </xf>
    <xf numFmtId="1" fontId="80" fillId="0" borderId="0" xfId="1720" applyNumberFormat="1" applyFont="1" applyFill="1" applyAlignment="1">
      <alignment horizontal="left"/>
    </xf>
    <xf numFmtId="1" fontId="81" fillId="0" borderId="0" xfId="1720" applyNumberFormat="1" applyFont="1" applyFill="1"/>
    <xf numFmtId="166" fontId="80" fillId="0" borderId="0" xfId="1720" applyNumberFormat="1" applyFont="1" applyFill="1"/>
    <xf numFmtId="0" fontId="80" fillId="0" borderId="0" xfId="2" applyFont="1" applyFill="1" applyBorder="1"/>
    <xf numFmtId="164" fontId="80" fillId="0" borderId="0" xfId="1" applyNumberFormat="1" applyFont="1" applyFill="1" applyAlignment="1">
      <alignment horizontal="right" wrapText="1" indent="2"/>
    </xf>
    <xf numFmtId="0" fontId="80" fillId="0" borderId="0" xfId="1720" applyFont="1" applyFill="1" applyAlignment="1">
      <alignment horizontal="center"/>
    </xf>
    <xf numFmtId="0" fontId="80" fillId="0" borderId="0" xfId="1720" applyFont="1" applyFill="1" applyAlignment="1" applyProtection="1">
      <alignment horizontal="center"/>
    </xf>
    <xf numFmtId="0" fontId="81" fillId="0" borderId="0" xfId="1720" applyFont="1" applyFill="1" applyAlignment="1">
      <alignment horizontal="center"/>
    </xf>
    <xf numFmtId="37" fontId="31" fillId="0" borderId="0" xfId="1720" applyNumberFormat="1" applyFont="1" applyFill="1" applyAlignment="1" applyProtection="1"/>
    <xf numFmtId="37" fontId="31" fillId="0" borderId="0" xfId="1720" applyNumberFormat="1" applyFont="1" applyFill="1" applyAlignment="1" applyProtection="1">
      <alignment horizontal="right"/>
    </xf>
    <xf numFmtId="37" fontId="72" fillId="0" borderId="0" xfId="1720" applyNumberFormat="1" applyFont="1" applyFill="1"/>
    <xf numFmtId="37" fontId="72" fillId="0" borderId="0" xfId="1720" applyNumberFormat="1" applyFont="1" applyFill="1" applyAlignment="1" applyProtection="1"/>
    <xf numFmtId="37" fontId="72" fillId="0" borderId="0" xfId="1720" applyNumberFormat="1" applyFont="1" applyFill="1" applyAlignment="1" applyProtection="1">
      <alignment horizontal="right"/>
    </xf>
    <xf numFmtId="0" fontId="82" fillId="0" borderId="0" xfId="0" applyFont="1" applyFill="1"/>
    <xf numFmtId="167" fontId="31" fillId="0" borderId="11" xfId="2" applyNumberFormat="1" applyFont="1" applyFill="1" applyBorder="1" applyAlignment="1" applyProtection="1">
      <alignment horizontal="center" vertical="center" wrapText="1"/>
    </xf>
    <xf numFmtId="0" fontId="35" fillId="0" borderId="11" xfId="2" applyFont="1" applyFill="1" applyBorder="1" applyAlignment="1">
      <alignment horizontal="center" vertical="center" wrapText="1"/>
    </xf>
    <xf numFmtId="0" fontId="31" fillId="0" borderId="11" xfId="2" applyFont="1" applyFill="1" applyBorder="1" applyAlignment="1" applyProtection="1">
      <alignment horizontal="left" vertical="center" indent="4"/>
    </xf>
    <xf numFmtId="0" fontId="31" fillId="0" borderId="16" xfId="2" applyFont="1" applyFill="1" applyBorder="1" applyAlignment="1" applyProtection="1">
      <alignment horizontal="center"/>
    </xf>
    <xf numFmtId="0" fontId="31" fillId="0" borderId="15" xfId="2" applyFont="1" applyFill="1" applyBorder="1" applyAlignment="1" applyProtection="1">
      <alignment horizontal="center"/>
    </xf>
    <xf numFmtId="0" fontId="31" fillId="0" borderId="14" xfId="2" applyFont="1" applyFill="1" applyBorder="1" applyAlignment="1" applyProtection="1">
      <alignment horizontal="center"/>
    </xf>
    <xf numFmtId="167" fontId="31" fillId="0" borderId="13" xfId="2" applyNumberFormat="1" applyFont="1" applyFill="1" applyBorder="1" applyAlignment="1" applyProtection="1">
      <alignment horizontal="center" vertical="center" wrapText="1"/>
    </xf>
    <xf numFmtId="0" fontId="35" fillId="0" borderId="12" xfId="2" applyFont="1" applyFill="1" applyBorder="1" applyAlignment="1">
      <alignment horizontal="center" vertical="center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2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1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Establecimientos hoteleros (%) </a:t>
            </a:r>
          </a:p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de la capital e interior del país. Año 2020</a:t>
            </a:r>
          </a:p>
        </c:rich>
      </c:tx>
      <c:layout>
        <c:manualLayout>
          <c:xMode val="edge"/>
          <c:yMode val="edge"/>
          <c:x val="0.30813118344483958"/>
          <c:y val="6.19033277280426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274547855509323"/>
          <c:y val="0.19500315007339911"/>
          <c:w val="0.6149130416862485"/>
          <c:h val="0.59735044682092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'Graf-14.1'!$B$3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93AE0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'Graf-14.1'!$A$4:$A$10</c:f>
              <c:strCache>
                <c:ptCount val="7"/>
                <c:pt idx="0">
                  <c:v>Otros*</c:v>
                </c:pt>
                <c:pt idx="1">
                  <c:v>Hotel Boutique</c:v>
                </c:pt>
                <c:pt idx="2">
                  <c:v>Apart Hotel</c:v>
                </c:pt>
                <c:pt idx="3">
                  <c:v>Posadas Turísticas</c:v>
                </c:pt>
                <c:pt idx="4">
                  <c:v>Establecimientos familiares </c:v>
                </c:pt>
                <c:pt idx="5">
                  <c:v>Posadas</c:v>
                </c:pt>
                <c:pt idx="6">
                  <c:v>Hoteles</c:v>
                </c:pt>
              </c:strCache>
            </c:strRef>
          </c:cat>
          <c:val>
            <c:numRef>
              <c:f>'Graf-14.1'!$B$4:$B$10</c:f>
              <c:numCache>
                <c:formatCode>0.0</c:formatCode>
                <c:ptCount val="7"/>
                <c:pt idx="0">
                  <c:v>15.053763440860216</c:v>
                </c:pt>
                <c:pt idx="1">
                  <c:v>5.376344086021505</c:v>
                </c:pt>
                <c:pt idx="2">
                  <c:v>5.376344086021505</c:v>
                </c:pt>
                <c:pt idx="3">
                  <c:v>0</c:v>
                </c:pt>
                <c:pt idx="4">
                  <c:v>5.376344086021505</c:v>
                </c:pt>
                <c:pt idx="5">
                  <c:v>4.3010752688172049</c:v>
                </c:pt>
                <c:pt idx="6">
                  <c:v>64.516129032258064</c:v>
                </c:pt>
              </c:numCache>
            </c:numRef>
          </c:val>
        </c:ser>
        <c:ser>
          <c:idx val="1"/>
          <c:order val="1"/>
          <c:tx>
            <c:strRef>
              <c:f>'Graf-14.1'!$C$3</c:f>
              <c:strCache>
                <c:ptCount val="1"/>
                <c:pt idx="0">
                  <c:v>Interior</c:v>
                </c:pt>
              </c:strCache>
            </c:strRef>
          </c:tx>
          <c:spPr>
            <a:solidFill>
              <a:srgbClr val="F4FE2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'Graf-14.1'!$A$4:$A$10</c:f>
              <c:strCache>
                <c:ptCount val="7"/>
                <c:pt idx="0">
                  <c:v>Otros*</c:v>
                </c:pt>
                <c:pt idx="1">
                  <c:v>Hotel Boutique</c:v>
                </c:pt>
                <c:pt idx="2">
                  <c:v>Apart Hotel</c:v>
                </c:pt>
                <c:pt idx="3">
                  <c:v>Posadas Turísticas</c:v>
                </c:pt>
                <c:pt idx="4">
                  <c:v>Establecimientos familiares </c:v>
                </c:pt>
                <c:pt idx="5">
                  <c:v>Posadas</c:v>
                </c:pt>
                <c:pt idx="6">
                  <c:v>Hoteles</c:v>
                </c:pt>
              </c:strCache>
            </c:strRef>
          </c:cat>
          <c:val>
            <c:numRef>
              <c:f>'Graf-14.1'!$C$4:$C$10</c:f>
              <c:numCache>
                <c:formatCode>0.0</c:formatCode>
                <c:ptCount val="7"/>
                <c:pt idx="0">
                  <c:v>3.8745387453874542</c:v>
                </c:pt>
                <c:pt idx="1">
                  <c:v>0.18450184501845018</c:v>
                </c:pt>
                <c:pt idx="2">
                  <c:v>1.8450184501845017</c:v>
                </c:pt>
                <c:pt idx="3">
                  <c:v>39.852398523985237</c:v>
                </c:pt>
                <c:pt idx="4">
                  <c:v>6.0885608856088558</c:v>
                </c:pt>
                <c:pt idx="5">
                  <c:v>9.7785977859778583</c:v>
                </c:pt>
                <c:pt idx="6">
                  <c:v>38.376383763837637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6931584"/>
        <c:axId val="95534400"/>
      </c:barChart>
      <c:catAx>
        <c:axId val="1169315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Categoría</a:t>
                </a:r>
              </a:p>
            </c:rich>
          </c:tx>
          <c:layout>
            <c:manualLayout>
              <c:xMode val="edge"/>
              <c:yMode val="edge"/>
              <c:x val="4.2931803958130288E-2"/>
              <c:y val="0.40050417012384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9553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53440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116931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996348460039584"/>
          <c:y val="0.82335370797270657"/>
          <c:w val="0.25312652743154102"/>
          <c:h val="3.553497878054361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 pitchFamily="34" charset="0"/>
        </a:defRPr>
      </a:pPr>
      <a:endParaRPr lang="es-PY"/>
    </a:p>
  </c:txPr>
  <c:printSettings>
    <c:headerFooter alignWithMargins="0"/>
    <c:pageMargins b="1.5748031496063" l="1.9685039370078741" r="1.5748031496063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489859</xdr:colOff>
      <xdr:row>1</xdr:row>
      <xdr:rowOff>128512</xdr:rowOff>
    </xdr:from>
    <xdr:to>
      <xdr:col>23</xdr:col>
      <xdr:colOff>499360</xdr:colOff>
      <xdr:row>55</xdr:row>
      <xdr:rowOff>99563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84667</xdr:colOff>
      <xdr:row>25</xdr:row>
      <xdr:rowOff>63492</xdr:rowOff>
    </xdr:from>
    <xdr:to>
      <xdr:col>5</xdr:col>
      <xdr:colOff>0</xdr:colOff>
      <xdr:row>25</xdr:row>
      <xdr:rowOff>74076</xdr:rowOff>
    </xdr:to>
    <xdr:cxnSp macro="">
      <xdr:nvCxnSpPr>
        <xdr:cNvPr id="3" name="2 Conector recto"/>
        <xdr:cNvCxnSpPr/>
      </xdr:nvCxnSpPr>
      <xdr:spPr>
        <a:xfrm flipV="1">
          <a:off x="84667" y="4825992"/>
          <a:ext cx="3582458" cy="1058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110067</xdr:colOff>
      <xdr:row>24</xdr:row>
      <xdr:rowOff>14809</xdr:rowOff>
    </xdr:from>
    <xdr:to>
      <xdr:col>5</xdr:col>
      <xdr:colOff>25400</xdr:colOff>
      <xdr:row>24</xdr:row>
      <xdr:rowOff>25393</xdr:rowOff>
    </xdr:to>
    <xdr:cxnSp macro="">
      <xdr:nvCxnSpPr>
        <xdr:cNvPr id="4" name="3 Conector recto"/>
        <xdr:cNvCxnSpPr/>
      </xdr:nvCxnSpPr>
      <xdr:spPr>
        <a:xfrm flipV="1">
          <a:off x="110067" y="4586809"/>
          <a:ext cx="3582458" cy="1058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84667</xdr:colOff>
      <xdr:row>22</xdr:row>
      <xdr:rowOff>148159</xdr:rowOff>
    </xdr:from>
    <xdr:to>
      <xdr:col>5</xdr:col>
      <xdr:colOff>0</xdr:colOff>
      <xdr:row>22</xdr:row>
      <xdr:rowOff>158743</xdr:rowOff>
    </xdr:to>
    <xdr:cxnSp macro="">
      <xdr:nvCxnSpPr>
        <xdr:cNvPr id="5" name="4 Conector recto"/>
        <xdr:cNvCxnSpPr/>
      </xdr:nvCxnSpPr>
      <xdr:spPr>
        <a:xfrm flipV="1">
          <a:off x="84667" y="4339159"/>
          <a:ext cx="3582458" cy="1058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</xdr:colOff>
      <xdr:row>20</xdr:row>
      <xdr:rowOff>120642</xdr:rowOff>
    </xdr:from>
    <xdr:to>
      <xdr:col>4</xdr:col>
      <xdr:colOff>734482</xdr:colOff>
      <xdr:row>20</xdr:row>
      <xdr:rowOff>131226</xdr:rowOff>
    </xdr:to>
    <xdr:cxnSp macro="">
      <xdr:nvCxnSpPr>
        <xdr:cNvPr id="6" name="5 Conector recto"/>
        <xdr:cNvCxnSpPr/>
      </xdr:nvCxnSpPr>
      <xdr:spPr>
        <a:xfrm flipV="1">
          <a:off x="57149" y="3930642"/>
          <a:ext cx="3611033" cy="1058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50799</xdr:colOff>
      <xdr:row>19</xdr:row>
      <xdr:rowOff>93125</xdr:rowOff>
    </xdr:from>
    <xdr:to>
      <xdr:col>4</xdr:col>
      <xdr:colOff>728132</xdr:colOff>
      <xdr:row>19</xdr:row>
      <xdr:rowOff>103709</xdr:rowOff>
    </xdr:to>
    <xdr:cxnSp macro="">
      <xdr:nvCxnSpPr>
        <xdr:cNvPr id="7" name="6 Conector recto"/>
        <xdr:cNvCxnSpPr/>
      </xdr:nvCxnSpPr>
      <xdr:spPr>
        <a:xfrm flipV="1">
          <a:off x="50799" y="3712625"/>
          <a:ext cx="3611033" cy="1058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55033</xdr:colOff>
      <xdr:row>18</xdr:row>
      <xdr:rowOff>65609</xdr:rowOff>
    </xdr:from>
    <xdr:to>
      <xdr:col>4</xdr:col>
      <xdr:colOff>732366</xdr:colOff>
      <xdr:row>18</xdr:row>
      <xdr:rowOff>76193</xdr:rowOff>
    </xdr:to>
    <xdr:cxnSp macro="">
      <xdr:nvCxnSpPr>
        <xdr:cNvPr id="8" name="7 Conector recto"/>
        <xdr:cNvCxnSpPr/>
      </xdr:nvCxnSpPr>
      <xdr:spPr>
        <a:xfrm flipV="1">
          <a:off x="55033" y="3494609"/>
          <a:ext cx="3611033" cy="10584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0.03937</cdr:x>
      <cdr:y>0.94051</cdr:y>
    </cdr:from>
    <cdr:to>
      <cdr:x>0.16556</cdr:x>
      <cdr:y>0.96908</cdr:y>
    </cdr:to>
    <cdr:sp macro="" textlink="">
      <cdr:nvSpPr>
        <cdr:cNvPr id="819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627" y="5245490"/>
          <a:ext cx="1008481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14.1.</a:t>
          </a:r>
        </a:p>
      </cdr:txBody>
    </cdr:sp>
  </cdr:relSizeAnchor>
  <cdr:relSizeAnchor xmlns:cdr="http://schemas.openxmlformats.org/drawingml/2006/chartDrawing">
    <cdr:from>
      <cdr:x>0.02699</cdr:x>
      <cdr:y>0.8849</cdr:y>
    </cdr:from>
    <cdr:to>
      <cdr:x>0.83304</cdr:x>
      <cdr:y>0.93851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18432" y="5170224"/>
          <a:ext cx="6523435" cy="313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*/ Incluye: Resort, Camping y afines, Albergues</a:t>
          </a:r>
          <a:r>
            <a:rPr lang="es-PY" sz="900" baseline="0">
              <a:latin typeface="+mn-lt"/>
              <a:ea typeface="Tahoma" pitchFamily="34" charset="0"/>
              <a:cs typeface="Arial" pitchFamily="34" charset="0"/>
            </a:rPr>
            <a:t> y </a:t>
          </a:r>
          <a:r>
            <a:rPr lang="es-PY" sz="900">
              <a:latin typeface="+mn-lt"/>
              <a:ea typeface="Tahoma" pitchFamily="34" charset="0"/>
              <a:cs typeface="Arial" pitchFamily="34" charset="0"/>
            </a:rPr>
            <a:t>Hostales</a:t>
          </a:r>
          <a:r>
            <a:rPr lang="es-PY" sz="900" baseline="0">
              <a:latin typeface="+mn-lt"/>
              <a:ea typeface="Tahoma" pitchFamily="34" charset="0"/>
              <a:cs typeface="Arial" pitchFamily="34" charset="0"/>
            </a:rPr>
            <a:t> y</a:t>
          </a:r>
          <a:r>
            <a:rPr lang="es-PY" sz="900">
              <a:latin typeface="+mn-lt"/>
              <a:ea typeface="Tahoma" pitchFamily="34" charset="0"/>
              <a:cs typeface="Arial" pitchFamily="34" charset="0"/>
            </a:rPr>
            <a:t> Establecimientos de turismo de granja rural.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8"/>
  <sheetViews>
    <sheetView showGridLines="0" tabSelected="1" zoomScale="70" zoomScaleNormal="70" workbookViewId="0"/>
  </sheetViews>
  <sheetFormatPr baseColWidth="10" defaultColWidth="14.42578125" defaultRowHeight="15" customHeight="1"/>
  <cols>
    <col min="1" max="1" width="2.7109375" style="1" customWidth="1"/>
    <col min="2" max="2" width="44.5703125" style="1" customWidth="1"/>
    <col min="3" max="3" width="15.85546875" style="1" customWidth="1"/>
    <col min="4" max="4" width="14.28515625" style="1" customWidth="1"/>
    <col min="5" max="5" width="12.5703125" style="1" customWidth="1"/>
    <col min="6" max="6" width="2.28515625" style="1" customWidth="1"/>
    <col min="7" max="7" width="17" style="1" customWidth="1"/>
    <col min="8" max="8" width="14.42578125" style="1" customWidth="1"/>
    <col min="9" max="9" width="13" style="1" customWidth="1"/>
    <col min="10" max="10" width="2.28515625" style="1" customWidth="1"/>
    <col min="11" max="11" width="15.7109375" style="1" customWidth="1"/>
    <col min="12" max="12" width="13.5703125" style="1" customWidth="1"/>
    <col min="13" max="13" width="13.140625" style="1" customWidth="1"/>
    <col min="14" max="26" width="11.42578125" style="1" customWidth="1"/>
    <col min="27" max="16384" width="14.42578125" style="1"/>
  </cols>
  <sheetData>
    <row r="1" spans="1:26" ht="15" customHeight="1">
      <c r="A1" s="54"/>
    </row>
    <row r="2" spans="1:26" ht="15" customHeight="1">
      <c r="A2" s="13"/>
      <c r="B2" s="53" t="s">
        <v>23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.5" customHeight="1">
      <c r="A3" s="2"/>
      <c r="B3" s="13" t="s">
        <v>22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/>
      <c r="B4" s="134" t="s">
        <v>21</v>
      </c>
      <c r="C4" s="135" t="s">
        <v>20</v>
      </c>
      <c r="D4" s="136"/>
      <c r="E4" s="137"/>
      <c r="F4" s="52"/>
      <c r="G4" s="135" t="s">
        <v>19</v>
      </c>
      <c r="H4" s="136"/>
      <c r="I4" s="137"/>
      <c r="J4" s="52"/>
      <c r="K4" s="135" t="s">
        <v>18</v>
      </c>
      <c r="L4" s="136"/>
      <c r="M4" s="13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2"/>
      <c r="B5" s="134"/>
      <c r="C5" s="132" t="s">
        <v>17</v>
      </c>
      <c r="D5" s="132" t="s">
        <v>16</v>
      </c>
      <c r="E5" s="138" t="s">
        <v>15</v>
      </c>
      <c r="F5" s="51"/>
      <c r="G5" s="132" t="s">
        <v>17</v>
      </c>
      <c r="H5" s="132" t="s">
        <v>16</v>
      </c>
      <c r="I5" s="132" t="s">
        <v>15</v>
      </c>
      <c r="J5" s="51"/>
      <c r="K5" s="132" t="s">
        <v>17</v>
      </c>
      <c r="L5" s="132" t="s">
        <v>16</v>
      </c>
      <c r="M5" s="132" t="s">
        <v>15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/>
      <c r="B6" s="134"/>
      <c r="C6" s="133"/>
      <c r="D6" s="133"/>
      <c r="E6" s="139"/>
      <c r="F6" s="50"/>
      <c r="G6" s="133"/>
      <c r="H6" s="133"/>
      <c r="I6" s="133"/>
      <c r="J6" s="50"/>
      <c r="K6" s="133"/>
      <c r="L6" s="133"/>
      <c r="M6" s="13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.5" customHeight="1">
      <c r="A7" s="15"/>
      <c r="B7" s="49"/>
      <c r="C7" s="9"/>
      <c r="D7" s="13"/>
      <c r="E7" s="9"/>
      <c r="F7" s="9"/>
      <c r="G7" s="48"/>
      <c r="H7" s="48"/>
      <c r="I7" s="48"/>
      <c r="J7" s="48"/>
      <c r="K7" s="48"/>
      <c r="L7" s="48"/>
      <c r="M7" s="4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5"/>
      <c r="B8" s="45" t="s">
        <v>14</v>
      </c>
      <c r="C8" s="43">
        <f>SUM(C10:C19)</f>
        <v>635</v>
      </c>
      <c r="D8" s="42">
        <f>SUM(D10:D19)</f>
        <v>12272</v>
      </c>
      <c r="E8" s="44">
        <f>SUM(E10:E19)</f>
        <v>25326</v>
      </c>
      <c r="F8" s="41"/>
      <c r="G8" s="43">
        <f>SUM(G10:G19)</f>
        <v>93</v>
      </c>
      <c r="H8" s="44">
        <f>SUM(H10:H19)</f>
        <v>3829</v>
      </c>
      <c r="I8" s="44">
        <f>SUM(I10:I19)</f>
        <v>6935</v>
      </c>
      <c r="J8" s="41"/>
      <c r="K8" s="47">
        <f>SUM(K10:K19)</f>
        <v>542</v>
      </c>
      <c r="L8" s="44">
        <f>SUM(L10:L19)</f>
        <v>8443</v>
      </c>
      <c r="M8" s="44">
        <f>SUM(M10:M19)</f>
        <v>18391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.5" customHeight="1">
      <c r="A9" s="46"/>
      <c r="B9" s="45"/>
      <c r="C9" s="43"/>
      <c r="D9" s="42"/>
      <c r="E9" s="44"/>
      <c r="F9" s="41"/>
      <c r="G9" s="43"/>
      <c r="H9" s="44"/>
      <c r="I9" s="44"/>
      <c r="J9" s="41"/>
      <c r="K9" s="43"/>
      <c r="L9" s="42"/>
      <c r="M9" s="4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30" customFormat="1" ht="16.5">
      <c r="A10" s="36"/>
      <c r="B10" s="29" t="s">
        <v>13</v>
      </c>
      <c r="C10" s="35">
        <f t="shared" ref="C10:C19" si="0">G10+K10</f>
        <v>268</v>
      </c>
      <c r="D10" s="34">
        <f t="shared" ref="D10:D19" si="1">H10+L10</f>
        <v>9073</v>
      </c>
      <c r="E10" s="33">
        <f t="shared" ref="E10:E19" si="2">I10+M10</f>
        <v>17422</v>
      </c>
      <c r="F10" s="22"/>
      <c r="G10" s="32">
        <v>60</v>
      </c>
      <c r="H10" s="20">
        <v>3252</v>
      </c>
      <c r="I10" s="20">
        <v>5615</v>
      </c>
      <c r="J10" s="22"/>
      <c r="K10" s="21">
        <v>208</v>
      </c>
      <c r="L10" s="20">
        <v>5821</v>
      </c>
      <c r="M10" s="20">
        <v>11807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s="30" customFormat="1">
      <c r="A11" s="36"/>
      <c r="B11" s="29" t="s">
        <v>12</v>
      </c>
      <c r="C11" s="35">
        <f t="shared" si="0"/>
        <v>6</v>
      </c>
      <c r="D11" s="34">
        <f t="shared" si="1"/>
        <v>173</v>
      </c>
      <c r="E11" s="33">
        <f t="shared" si="2"/>
        <v>339</v>
      </c>
      <c r="F11" s="22"/>
      <c r="G11" s="32">
        <v>5</v>
      </c>
      <c r="H11" s="20">
        <v>154</v>
      </c>
      <c r="I11" s="20">
        <v>296</v>
      </c>
      <c r="J11" s="22"/>
      <c r="K11" s="40">
        <v>1</v>
      </c>
      <c r="L11" s="23">
        <v>19</v>
      </c>
      <c r="M11" s="23">
        <v>43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s="30" customFormat="1">
      <c r="A12" s="36"/>
      <c r="B12" s="29" t="s">
        <v>11</v>
      </c>
      <c r="C12" s="35">
        <f t="shared" si="0"/>
        <v>15</v>
      </c>
      <c r="D12" s="34">
        <f t="shared" si="1"/>
        <v>384</v>
      </c>
      <c r="E12" s="33">
        <f t="shared" si="2"/>
        <v>709</v>
      </c>
      <c r="F12" s="22"/>
      <c r="G12" s="32">
        <v>5</v>
      </c>
      <c r="H12" s="20">
        <v>218</v>
      </c>
      <c r="I12" s="20">
        <v>320</v>
      </c>
      <c r="J12" s="22"/>
      <c r="K12" s="21">
        <v>10</v>
      </c>
      <c r="L12" s="20">
        <v>166</v>
      </c>
      <c r="M12" s="20">
        <v>389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s="30" customFormat="1">
      <c r="A13" s="36"/>
      <c r="B13" s="29" t="s">
        <v>10</v>
      </c>
      <c r="C13" s="35">
        <f t="shared" si="0"/>
        <v>8</v>
      </c>
      <c r="D13" s="34">
        <f t="shared" si="1"/>
        <v>351</v>
      </c>
      <c r="E13" s="33">
        <f t="shared" si="2"/>
        <v>873</v>
      </c>
      <c r="F13" s="22"/>
      <c r="G13" s="39">
        <v>0</v>
      </c>
      <c r="H13" s="38">
        <v>0</v>
      </c>
      <c r="I13" s="38">
        <v>0</v>
      </c>
      <c r="J13" s="22"/>
      <c r="K13" s="21">
        <v>8</v>
      </c>
      <c r="L13" s="20">
        <v>351</v>
      </c>
      <c r="M13" s="20">
        <v>873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s="30" customFormat="1">
      <c r="A14" s="36"/>
      <c r="B14" s="29" t="s">
        <v>9</v>
      </c>
      <c r="C14" s="35">
        <f t="shared" si="0"/>
        <v>57</v>
      </c>
      <c r="D14" s="34">
        <f t="shared" si="1"/>
        <v>679</v>
      </c>
      <c r="E14" s="33">
        <f t="shared" si="2"/>
        <v>1529</v>
      </c>
      <c r="F14" s="22"/>
      <c r="G14" s="32">
        <v>4</v>
      </c>
      <c r="H14" s="20">
        <v>46</v>
      </c>
      <c r="I14" s="20">
        <v>92</v>
      </c>
      <c r="J14" s="22"/>
      <c r="K14" s="21">
        <v>53</v>
      </c>
      <c r="L14" s="20">
        <v>633</v>
      </c>
      <c r="M14" s="20">
        <v>1437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s="30" customFormat="1">
      <c r="A15" s="37"/>
      <c r="B15" s="29" t="s">
        <v>8</v>
      </c>
      <c r="C15" s="35">
        <f t="shared" si="0"/>
        <v>216</v>
      </c>
      <c r="D15" s="34">
        <f t="shared" si="1"/>
        <v>991</v>
      </c>
      <c r="E15" s="33">
        <f t="shared" si="2"/>
        <v>2589</v>
      </c>
      <c r="F15" s="22"/>
      <c r="G15" s="24">
        <v>0</v>
      </c>
      <c r="H15" s="23">
        <v>0</v>
      </c>
      <c r="I15" s="23">
        <v>0</v>
      </c>
      <c r="J15" s="22"/>
      <c r="K15" s="21">
        <v>216</v>
      </c>
      <c r="L15" s="20">
        <v>991</v>
      </c>
      <c r="M15" s="20">
        <v>2589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s="30" customFormat="1">
      <c r="A16" s="36"/>
      <c r="B16" s="29" t="s">
        <v>7</v>
      </c>
      <c r="C16" s="35">
        <f t="shared" si="0"/>
        <v>38</v>
      </c>
      <c r="D16" s="34">
        <f t="shared" si="1"/>
        <v>364</v>
      </c>
      <c r="E16" s="33">
        <f t="shared" si="2"/>
        <v>742</v>
      </c>
      <c r="F16" s="22"/>
      <c r="G16" s="32">
        <v>5</v>
      </c>
      <c r="H16" s="20">
        <v>31</v>
      </c>
      <c r="I16" s="20">
        <v>59</v>
      </c>
      <c r="J16" s="22"/>
      <c r="K16" s="21">
        <v>33</v>
      </c>
      <c r="L16" s="20">
        <v>333</v>
      </c>
      <c r="M16" s="20">
        <v>683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s="30" customFormat="1">
      <c r="A17" s="36"/>
      <c r="B17" s="29" t="s">
        <v>6</v>
      </c>
      <c r="C17" s="35">
        <f t="shared" si="0"/>
        <v>22</v>
      </c>
      <c r="D17" s="34">
        <f t="shared" si="1"/>
        <v>183</v>
      </c>
      <c r="E17" s="33">
        <f t="shared" si="2"/>
        <v>788</v>
      </c>
      <c r="F17" s="22"/>
      <c r="G17" s="32">
        <v>14</v>
      </c>
      <c r="H17" s="20">
        <v>128</v>
      </c>
      <c r="I17" s="20">
        <v>553</v>
      </c>
      <c r="J17" s="22"/>
      <c r="K17" s="21">
        <v>8</v>
      </c>
      <c r="L17" s="20">
        <v>55</v>
      </c>
      <c r="M17" s="20">
        <v>235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>
      <c r="A18" s="13"/>
      <c r="B18" s="29" t="s">
        <v>5</v>
      </c>
      <c r="C18" s="28">
        <f t="shared" si="0"/>
        <v>3</v>
      </c>
      <c r="D18" s="27">
        <f t="shared" si="1"/>
        <v>46</v>
      </c>
      <c r="E18" s="26">
        <f t="shared" si="2"/>
        <v>145</v>
      </c>
      <c r="F18" s="25"/>
      <c r="G18" s="24">
        <v>0</v>
      </c>
      <c r="H18" s="23">
        <v>0</v>
      </c>
      <c r="I18" s="23">
        <v>0</v>
      </c>
      <c r="J18" s="22"/>
      <c r="K18" s="21">
        <v>3</v>
      </c>
      <c r="L18" s="20">
        <v>46</v>
      </c>
      <c r="M18" s="20">
        <v>145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3"/>
      <c r="B19" s="29" t="s">
        <v>4</v>
      </c>
      <c r="C19" s="28">
        <f t="shared" si="0"/>
        <v>2</v>
      </c>
      <c r="D19" s="27">
        <f t="shared" si="1"/>
        <v>28</v>
      </c>
      <c r="E19" s="26">
        <f t="shared" si="2"/>
        <v>190</v>
      </c>
      <c r="F19" s="25"/>
      <c r="G19" s="24">
        <v>0</v>
      </c>
      <c r="H19" s="23">
        <v>0</v>
      </c>
      <c r="I19" s="23">
        <v>0</v>
      </c>
      <c r="J19" s="22"/>
      <c r="K19" s="21">
        <v>2</v>
      </c>
      <c r="L19" s="20">
        <v>28</v>
      </c>
      <c r="M19" s="20">
        <v>190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.5" customHeight="1" thickBot="1">
      <c r="A20" s="15"/>
      <c r="B20" s="19"/>
      <c r="C20" s="16"/>
      <c r="D20" s="16"/>
      <c r="E20" s="16"/>
      <c r="F20" s="16"/>
      <c r="G20" s="16"/>
      <c r="H20" s="16"/>
      <c r="I20" s="16"/>
      <c r="J20" s="16"/>
      <c r="K20" s="18"/>
      <c r="L20" s="17"/>
      <c r="M20" s="1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4.5" customHeight="1">
      <c r="A21" s="15"/>
      <c r="B21" s="13"/>
      <c r="C21" s="13"/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>
      <c r="A22" s="2"/>
      <c r="B22" s="12" t="s">
        <v>3</v>
      </c>
      <c r="C22" s="11"/>
      <c r="D22" s="11"/>
      <c r="E22" s="6"/>
      <c r="F22" s="6"/>
      <c r="G22" s="11"/>
      <c r="H22" s="11"/>
      <c r="I22" s="11"/>
      <c r="J22" s="11"/>
      <c r="K22" s="11"/>
      <c r="L22" s="11"/>
      <c r="M22" s="1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12" t="s">
        <v>2</v>
      </c>
      <c r="C23" s="11"/>
      <c r="D23" s="11"/>
      <c r="E23" s="6"/>
      <c r="F23" s="6"/>
      <c r="G23" s="11"/>
      <c r="H23" s="11"/>
      <c r="I23" s="11"/>
      <c r="J23" s="11"/>
      <c r="K23" s="11"/>
      <c r="L23" s="11"/>
      <c r="M23" s="1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5.25" customHeight="1">
      <c r="A24" s="2"/>
      <c r="B24" s="10"/>
      <c r="C24" s="6"/>
      <c r="D24" s="6"/>
      <c r="E24" s="9"/>
      <c r="F24" s="9"/>
      <c r="G24" s="6"/>
      <c r="H24" s="6"/>
      <c r="I24" s="6"/>
      <c r="J24" s="6"/>
      <c r="K24" s="6"/>
      <c r="L24" s="6"/>
      <c r="M24" s="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>
      <c r="A25" s="2"/>
      <c r="B25" s="8" t="s">
        <v>1</v>
      </c>
      <c r="C25" s="6"/>
      <c r="D25" s="6"/>
      <c r="E25" s="6"/>
      <c r="F25" s="6"/>
      <c r="G25" s="7"/>
      <c r="H25" s="7"/>
      <c r="I25" s="7"/>
      <c r="J25" s="7"/>
      <c r="K25" s="7"/>
      <c r="L25" s="6"/>
      <c r="M25" s="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5"/>
      <c r="H26" s="2"/>
      <c r="I26" s="2"/>
      <c r="J26" s="2"/>
      <c r="K26" s="4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</sheetData>
  <mergeCells count="13">
    <mergeCell ref="M5:M6"/>
    <mergeCell ref="B4:B6"/>
    <mergeCell ref="C4:E4"/>
    <mergeCell ref="G4:I4"/>
    <mergeCell ref="K4:M4"/>
    <mergeCell ref="C5:C6"/>
    <mergeCell ref="D5:D6"/>
    <mergeCell ref="E5:E6"/>
    <mergeCell ref="G5:G6"/>
    <mergeCell ref="H5:H6"/>
    <mergeCell ref="I5:I6"/>
    <mergeCell ref="K5:K6"/>
    <mergeCell ref="L5:L6"/>
  </mergeCells>
  <pageMargins left="0.7" right="0.7" top="0.75" bottom="0.75" header="0" footer="0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showGridLines="0" topLeftCell="I4" zoomScaleNormal="100" zoomScalePageLayoutView="70" workbookViewId="0">
      <selection activeCell="I4" sqref="I4"/>
    </sheetView>
  </sheetViews>
  <sheetFormatPr baseColWidth="10" defaultColWidth="11" defaultRowHeight="12.75"/>
  <cols>
    <col min="1" max="1" width="23.7109375" style="58" customWidth="1"/>
    <col min="2" max="2" width="10.85546875" style="58" customWidth="1"/>
    <col min="3" max="3" width="10.7109375" style="58" customWidth="1"/>
    <col min="4" max="4" width="8.42578125" style="58" customWidth="1"/>
    <col min="5" max="5" width="11.42578125" style="58" customWidth="1"/>
    <col min="6" max="6" width="8.42578125" style="58" customWidth="1"/>
    <col min="7" max="7" width="12.28515625" style="57" customWidth="1"/>
    <col min="8" max="8" width="11" style="57"/>
    <col min="9" max="9" width="11" style="56"/>
    <col min="10" max="16" width="11" style="55"/>
    <col min="17" max="17" width="2.5703125" style="55" hidden="1" customWidth="1"/>
    <col min="18" max="18" width="32.28515625" style="55" hidden="1" customWidth="1"/>
    <col min="19" max="20" width="0" style="55" hidden="1" customWidth="1"/>
    <col min="21" max="16384" width="11" style="55"/>
  </cols>
  <sheetData>
    <row r="1" spans="1:20" ht="15">
      <c r="A1" s="131" t="s">
        <v>24</v>
      </c>
      <c r="B1" s="130"/>
      <c r="C1" s="129"/>
      <c r="D1" s="128"/>
    </row>
    <row r="2" spans="1:20">
      <c r="A2" s="106"/>
      <c r="B2" s="127"/>
      <c r="C2" s="126"/>
      <c r="D2" s="83"/>
      <c r="E2" s="72"/>
      <c r="F2" s="72"/>
    </row>
    <row r="3" spans="1:20">
      <c r="A3" s="125">
        <v>2021</v>
      </c>
      <c r="B3" s="124" t="s">
        <v>19</v>
      </c>
      <c r="C3" s="124" t="s">
        <v>18</v>
      </c>
      <c r="D3" s="124" t="s">
        <v>19</v>
      </c>
      <c r="E3" s="124" t="s">
        <v>18</v>
      </c>
      <c r="F3" s="123"/>
      <c r="G3" s="55"/>
    </row>
    <row r="4" spans="1:20">
      <c r="A4" s="112" t="s">
        <v>33</v>
      </c>
      <c r="B4" s="120">
        <f t="shared" ref="B4:B10" si="0">(D4/$D$12)*100</f>
        <v>15.053763440860216</v>
      </c>
      <c r="C4" s="120">
        <f t="shared" ref="C4:C10" si="1">(E4/$E$12)*100</f>
        <v>3.8745387453874542</v>
      </c>
      <c r="D4" s="119">
        <v>14</v>
      </c>
      <c r="E4" s="119">
        <v>21</v>
      </c>
      <c r="F4" s="115">
        <f t="shared" ref="F4:F10" si="2">+D4+E4</f>
        <v>35</v>
      </c>
      <c r="G4" s="55"/>
    </row>
    <row r="5" spans="1:20">
      <c r="A5" s="112" t="s">
        <v>12</v>
      </c>
      <c r="B5" s="120">
        <f t="shared" si="0"/>
        <v>5.376344086021505</v>
      </c>
      <c r="C5" s="120">
        <f t="shared" si="1"/>
        <v>0.18450184501845018</v>
      </c>
      <c r="D5" s="119">
        <v>5</v>
      </c>
      <c r="E5" s="119">
        <v>1</v>
      </c>
      <c r="F5" s="115">
        <f t="shared" si="2"/>
        <v>6</v>
      </c>
      <c r="G5" s="55"/>
    </row>
    <row r="6" spans="1:20">
      <c r="A6" s="112" t="s">
        <v>11</v>
      </c>
      <c r="B6" s="120">
        <f t="shared" si="0"/>
        <v>5.376344086021505</v>
      </c>
      <c r="C6" s="120">
        <f t="shared" si="1"/>
        <v>1.8450184501845017</v>
      </c>
      <c r="D6" s="119">
        <v>5</v>
      </c>
      <c r="E6" s="119">
        <v>10</v>
      </c>
      <c r="F6" s="115">
        <f t="shared" si="2"/>
        <v>15</v>
      </c>
      <c r="G6" s="55"/>
    </row>
    <row r="7" spans="1:20">
      <c r="A7" s="112" t="s">
        <v>27</v>
      </c>
      <c r="B7" s="120">
        <f t="shared" si="0"/>
        <v>0</v>
      </c>
      <c r="C7" s="120">
        <f t="shared" si="1"/>
        <v>39.852398523985237</v>
      </c>
      <c r="D7" s="122">
        <v>0</v>
      </c>
      <c r="E7" s="119">
        <v>216</v>
      </c>
      <c r="F7" s="115">
        <f t="shared" si="2"/>
        <v>216</v>
      </c>
      <c r="G7" s="55"/>
    </row>
    <row r="8" spans="1:20">
      <c r="A8" s="112" t="s">
        <v>7</v>
      </c>
      <c r="B8" s="120">
        <f t="shared" si="0"/>
        <v>5.376344086021505</v>
      </c>
      <c r="C8" s="120">
        <f t="shared" si="1"/>
        <v>6.0885608856088558</v>
      </c>
      <c r="D8" s="119">
        <v>5</v>
      </c>
      <c r="E8" s="119">
        <v>33</v>
      </c>
      <c r="F8" s="115">
        <f t="shared" si="2"/>
        <v>38</v>
      </c>
      <c r="G8" s="55"/>
    </row>
    <row r="9" spans="1:20">
      <c r="A9" s="112" t="s">
        <v>9</v>
      </c>
      <c r="B9" s="120">
        <f t="shared" si="0"/>
        <v>4.3010752688172049</v>
      </c>
      <c r="C9" s="120">
        <f t="shared" si="1"/>
        <v>9.7785977859778583</v>
      </c>
      <c r="D9" s="119">
        <v>4</v>
      </c>
      <c r="E9" s="119">
        <v>53</v>
      </c>
      <c r="F9" s="115">
        <f t="shared" si="2"/>
        <v>57</v>
      </c>
      <c r="G9" s="55"/>
    </row>
    <row r="10" spans="1:20">
      <c r="A10" s="121" t="s">
        <v>28</v>
      </c>
      <c r="B10" s="120">
        <f t="shared" si="0"/>
        <v>64.516129032258064</v>
      </c>
      <c r="C10" s="120">
        <f t="shared" si="1"/>
        <v>38.376383763837637</v>
      </c>
      <c r="D10" s="119">
        <v>60</v>
      </c>
      <c r="E10" s="119">
        <v>208</v>
      </c>
      <c r="F10" s="115">
        <f t="shared" si="2"/>
        <v>268</v>
      </c>
      <c r="G10" s="55"/>
    </row>
    <row r="11" spans="1:20" ht="7.5" customHeight="1">
      <c r="A11" s="114"/>
      <c r="B11" s="113"/>
      <c r="C11" s="113"/>
      <c r="D11" s="113"/>
      <c r="E11" s="113"/>
      <c r="F11" s="118"/>
      <c r="G11" s="55"/>
    </row>
    <row r="12" spans="1:20" ht="12" customHeight="1">
      <c r="A12" s="113"/>
      <c r="B12" s="117">
        <f>SUM(B4:B10)</f>
        <v>100</v>
      </c>
      <c r="C12" s="117">
        <f>SUM(C4:C10)</f>
        <v>100</v>
      </c>
      <c r="D12" s="116">
        <f>SUM(D4:D10)</f>
        <v>93</v>
      </c>
      <c r="E12" s="116">
        <f>SUM(E4:E10)</f>
        <v>542</v>
      </c>
      <c r="F12" s="115">
        <f>+D12+E12</f>
        <v>635</v>
      </c>
      <c r="G12" s="55"/>
    </row>
    <row r="13" spans="1:20">
      <c r="A13" s="114"/>
      <c r="B13" s="114"/>
      <c r="C13" s="114"/>
      <c r="D13" s="113"/>
      <c r="E13" s="112"/>
      <c r="F13" s="112"/>
      <c r="G13" s="55"/>
    </row>
    <row r="14" spans="1:20" ht="16.5" hidden="1">
      <c r="A14" s="111"/>
      <c r="B14" s="111"/>
      <c r="C14" s="85"/>
      <c r="D14" s="72"/>
      <c r="E14" s="72"/>
      <c r="F14" s="72"/>
      <c r="G14" s="55"/>
      <c r="R14" s="110" t="s">
        <v>13</v>
      </c>
      <c r="S14" s="109">
        <v>69</v>
      </c>
      <c r="T14" s="108">
        <v>336</v>
      </c>
    </row>
    <row r="15" spans="1:20" hidden="1">
      <c r="A15" s="72"/>
      <c r="B15" s="72"/>
      <c r="C15" s="72"/>
      <c r="D15" s="107"/>
      <c r="E15" s="106"/>
      <c r="F15" s="72"/>
      <c r="G15" s="55"/>
      <c r="R15" s="105" t="s">
        <v>11</v>
      </c>
      <c r="S15" s="96">
        <v>7</v>
      </c>
      <c r="T15" s="95">
        <v>13</v>
      </c>
    </row>
    <row r="16" spans="1:20" hidden="1">
      <c r="A16" s="72"/>
      <c r="B16" s="88"/>
      <c r="C16" s="88"/>
      <c r="D16" s="83"/>
      <c r="E16" s="83"/>
      <c r="F16" s="72"/>
      <c r="G16" s="55"/>
      <c r="R16" s="105" t="s">
        <v>12</v>
      </c>
      <c r="S16" s="96">
        <v>1</v>
      </c>
      <c r="T16" s="95">
        <v>0</v>
      </c>
    </row>
    <row r="17" spans="1:20" hidden="1">
      <c r="A17" s="72"/>
      <c r="B17" s="88"/>
      <c r="C17" s="88"/>
      <c r="D17" s="88"/>
      <c r="E17" s="88"/>
      <c r="F17" s="72"/>
      <c r="G17" s="55"/>
      <c r="R17" s="104" t="s">
        <v>10</v>
      </c>
      <c r="S17" s="99" t="s">
        <v>30</v>
      </c>
      <c r="T17" s="98">
        <v>8</v>
      </c>
    </row>
    <row r="18" spans="1:20" hidden="1">
      <c r="A18" s="103"/>
      <c r="B18" s="72"/>
      <c r="C18" s="72"/>
      <c r="D18" s="88"/>
      <c r="E18" s="88"/>
      <c r="F18" s="72"/>
      <c r="G18" s="55"/>
      <c r="R18" s="78" t="s">
        <v>9</v>
      </c>
      <c r="S18" s="74">
        <v>4</v>
      </c>
      <c r="T18" s="73">
        <v>129</v>
      </c>
    </row>
    <row r="19" spans="1:20" hidden="1">
      <c r="A19" s="72"/>
      <c r="B19" s="93"/>
      <c r="C19" s="93"/>
      <c r="D19" s="92"/>
      <c r="E19" s="92"/>
      <c r="F19" s="72"/>
      <c r="G19" s="55"/>
      <c r="R19" s="77" t="s">
        <v>27</v>
      </c>
      <c r="S19" s="74">
        <v>0</v>
      </c>
      <c r="T19" s="73">
        <v>194</v>
      </c>
    </row>
    <row r="20" spans="1:20" ht="12.75" hidden="1" customHeight="1">
      <c r="A20" s="72"/>
      <c r="B20" s="93"/>
      <c r="C20" s="93"/>
      <c r="D20" s="92"/>
      <c r="E20" s="92"/>
      <c r="F20" s="72"/>
      <c r="G20" s="55"/>
      <c r="R20" s="77" t="s">
        <v>26</v>
      </c>
      <c r="S20" s="74">
        <v>5</v>
      </c>
      <c r="T20" s="73">
        <v>92</v>
      </c>
    </row>
    <row r="21" spans="1:20" hidden="1">
      <c r="A21" s="72"/>
      <c r="B21" s="93"/>
      <c r="C21" s="93"/>
      <c r="D21" s="92"/>
      <c r="E21" s="92"/>
      <c r="F21" s="72"/>
      <c r="G21" s="55"/>
      <c r="R21" s="77" t="s">
        <v>6</v>
      </c>
      <c r="S21" s="102">
        <v>5</v>
      </c>
      <c r="T21" s="101">
        <v>92</v>
      </c>
    </row>
    <row r="22" spans="1:20" hidden="1">
      <c r="A22" s="72"/>
      <c r="B22" s="93"/>
      <c r="C22" s="93"/>
      <c r="D22" s="92"/>
      <c r="E22" s="92"/>
      <c r="F22" s="72"/>
      <c r="G22" s="55"/>
      <c r="R22" s="100" t="s">
        <v>32</v>
      </c>
      <c r="S22" s="99" t="s">
        <v>30</v>
      </c>
      <c r="T22" s="98">
        <v>9</v>
      </c>
    </row>
    <row r="23" spans="1:20" hidden="1">
      <c r="A23" s="72"/>
      <c r="B23" s="93"/>
      <c r="C23" s="93"/>
      <c r="D23" s="92"/>
      <c r="E23" s="92"/>
      <c r="F23" s="72"/>
      <c r="G23" s="55"/>
      <c r="R23" s="97" t="s">
        <v>31</v>
      </c>
      <c r="S23" s="96" t="s">
        <v>30</v>
      </c>
      <c r="T23" s="95">
        <v>7</v>
      </c>
    </row>
    <row r="24" spans="1:20" hidden="1">
      <c r="A24" s="94"/>
      <c r="B24" s="93"/>
      <c r="C24" s="93"/>
      <c r="D24" s="92"/>
      <c r="E24" s="92"/>
      <c r="F24" s="72"/>
      <c r="G24" s="55"/>
      <c r="R24" s="91" t="s">
        <v>29</v>
      </c>
      <c r="S24" s="90">
        <v>1</v>
      </c>
      <c r="T24" s="89">
        <v>0</v>
      </c>
    </row>
    <row r="25" spans="1:20" hidden="1">
      <c r="A25" s="85"/>
      <c r="B25" s="88"/>
      <c r="C25" s="88"/>
      <c r="D25" s="87"/>
      <c r="E25" s="87"/>
      <c r="F25" s="72"/>
      <c r="G25" s="55"/>
      <c r="S25" s="86">
        <f>SUM(S14:S24)</f>
        <v>92</v>
      </c>
      <c r="T25" s="86">
        <f>SUM(T14:T24)</f>
        <v>880</v>
      </c>
    </row>
    <row r="26" spans="1:20" hidden="1">
      <c r="A26" s="85"/>
      <c r="B26" s="84"/>
      <c r="C26" s="84"/>
      <c r="D26" s="83"/>
      <c r="E26" s="83"/>
      <c r="F26" s="72"/>
      <c r="G26" s="55"/>
    </row>
    <row r="27" spans="1:20" hidden="1">
      <c r="A27" s="79"/>
      <c r="B27" s="72"/>
      <c r="C27" s="72"/>
      <c r="D27" s="72"/>
      <c r="E27" s="72"/>
      <c r="F27" s="72"/>
      <c r="G27" s="55"/>
      <c r="R27" s="82" t="s">
        <v>28</v>
      </c>
      <c r="S27" s="81">
        <v>69</v>
      </c>
      <c r="T27" s="80">
        <v>336</v>
      </c>
    </row>
    <row r="28" spans="1:20" hidden="1">
      <c r="A28" s="79"/>
      <c r="B28" s="72"/>
      <c r="C28" s="72"/>
      <c r="D28" s="72"/>
      <c r="E28" s="72"/>
      <c r="F28" s="72"/>
      <c r="G28" s="55"/>
      <c r="R28" s="78" t="s">
        <v>11</v>
      </c>
      <c r="S28" s="74">
        <v>7</v>
      </c>
      <c r="T28" s="73">
        <v>13</v>
      </c>
    </row>
    <row r="29" spans="1:20" hidden="1">
      <c r="A29" s="72"/>
      <c r="B29" s="72"/>
      <c r="C29" s="72"/>
      <c r="D29" s="72"/>
      <c r="E29" s="72"/>
      <c r="F29" s="72"/>
      <c r="G29" s="55"/>
      <c r="R29" s="78" t="s">
        <v>12</v>
      </c>
      <c r="S29" s="74">
        <v>1</v>
      </c>
      <c r="T29" s="73">
        <v>0</v>
      </c>
    </row>
    <row r="30" spans="1:20" ht="12.75" hidden="1" customHeight="1">
      <c r="A30" s="72"/>
      <c r="B30" s="71"/>
      <c r="C30" s="71"/>
      <c r="D30" s="71"/>
      <c r="E30" s="71"/>
      <c r="F30" s="71"/>
      <c r="G30" s="55"/>
      <c r="R30" s="78" t="s">
        <v>9</v>
      </c>
      <c r="S30" s="74">
        <v>4</v>
      </c>
      <c r="T30" s="73">
        <v>129</v>
      </c>
    </row>
    <row r="31" spans="1:20" ht="12.75" hidden="1" customHeight="1">
      <c r="A31" s="72"/>
      <c r="B31" s="71"/>
      <c r="C31" s="71"/>
      <c r="D31" s="71"/>
      <c r="E31" s="71"/>
      <c r="F31" s="71"/>
      <c r="G31" s="55"/>
      <c r="R31" s="77" t="s">
        <v>27</v>
      </c>
      <c r="S31" s="74">
        <v>0</v>
      </c>
      <c r="T31" s="73">
        <v>194</v>
      </c>
    </row>
    <row r="32" spans="1:20" ht="12.75" hidden="1" customHeight="1">
      <c r="A32" s="72"/>
      <c r="B32" s="71"/>
      <c r="C32" s="71"/>
      <c r="D32" s="71"/>
      <c r="E32" s="71"/>
      <c r="F32" s="71"/>
      <c r="G32" s="55"/>
      <c r="R32" s="77" t="s">
        <v>26</v>
      </c>
      <c r="S32" s="74">
        <v>4</v>
      </c>
      <c r="T32" s="73">
        <v>110</v>
      </c>
    </row>
    <row r="33" spans="1:20" ht="12.75" hidden="1" customHeight="1">
      <c r="A33" s="72"/>
      <c r="B33" s="71"/>
      <c r="C33" s="71"/>
      <c r="D33" s="71"/>
      <c r="E33" s="76"/>
      <c r="F33" s="71"/>
      <c r="G33" s="55"/>
      <c r="R33" s="75" t="s">
        <v>25</v>
      </c>
      <c r="S33" s="74">
        <f>S21</f>
        <v>5</v>
      </c>
      <c r="T33" s="73">
        <f>T17+T21+T22+T23</f>
        <v>116</v>
      </c>
    </row>
    <row r="34" spans="1:20" ht="12.75" customHeight="1">
      <c r="A34" s="71"/>
      <c r="B34" s="71"/>
      <c r="C34" s="72"/>
      <c r="D34" s="71"/>
      <c r="E34" s="71"/>
      <c r="F34" s="71"/>
      <c r="G34" s="55"/>
      <c r="R34" s="70"/>
      <c r="S34" s="69">
        <f>SUM(S27:S33)</f>
        <v>90</v>
      </c>
      <c r="T34" s="68">
        <f>SUM(T27:T33)</f>
        <v>898</v>
      </c>
    </row>
    <row r="35" spans="1:20" ht="15">
      <c r="B35" s="67"/>
      <c r="C35" s="67"/>
      <c r="D35" s="67"/>
      <c r="E35" s="67"/>
      <c r="F35" s="67"/>
    </row>
    <row r="36" spans="1:20" ht="15">
      <c r="B36" s="67"/>
      <c r="C36" s="67"/>
      <c r="D36" s="67"/>
      <c r="E36" s="67"/>
      <c r="F36" s="67"/>
    </row>
    <row r="37" spans="1:20" ht="12.75" customHeight="1">
      <c r="B37" s="66"/>
      <c r="C37" s="66"/>
      <c r="D37" s="66"/>
      <c r="E37" s="66"/>
      <c r="L37" s="61"/>
      <c r="M37" s="61"/>
      <c r="N37" s="61"/>
      <c r="O37" s="61"/>
      <c r="P37" s="61"/>
      <c r="Q37" s="61"/>
    </row>
    <row r="38" spans="1:20" ht="12.75" customHeight="1">
      <c r="D38" s="65"/>
      <c r="E38" s="65"/>
      <c r="L38" s="61"/>
      <c r="M38" s="61"/>
      <c r="N38" s="61"/>
      <c r="O38" s="61"/>
      <c r="P38" s="61"/>
      <c r="Q38" s="61"/>
    </row>
    <row r="39" spans="1:20" ht="12.75" customHeight="1">
      <c r="A39" s="60"/>
      <c r="B39" s="63"/>
      <c r="C39" s="63"/>
      <c r="D39" s="62"/>
      <c r="E39" s="62"/>
      <c r="L39" s="61"/>
      <c r="M39" s="61"/>
      <c r="N39" s="61"/>
      <c r="O39" s="61"/>
      <c r="P39" s="61"/>
      <c r="Q39" s="61"/>
    </row>
    <row r="40" spans="1:20" ht="12.75" customHeight="1">
      <c r="A40" s="64"/>
      <c r="B40" s="63"/>
      <c r="C40" s="63"/>
      <c r="D40" s="62"/>
      <c r="E40" s="62"/>
      <c r="L40" s="61"/>
      <c r="M40" s="61"/>
      <c r="N40" s="61"/>
      <c r="O40" s="61"/>
      <c r="P40" s="61"/>
      <c r="Q40" s="61"/>
      <c r="R40" s="61"/>
      <c r="S40" s="61"/>
    </row>
    <row r="41" spans="1:20" ht="18.75">
      <c r="A41" s="60"/>
      <c r="B41" s="63"/>
      <c r="C41" s="63"/>
      <c r="D41" s="62"/>
      <c r="E41" s="62"/>
      <c r="R41" s="61"/>
      <c r="S41" s="61"/>
    </row>
    <row r="42" spans="1:20" ht="18.75">
      <c r="A42" s="60"/>
      <c r="B42" s="63"/>
      <c r="C42" s="63"/>
      <c r="D42" s="62"/>
      <c r="E42" s="62"/>
      <c r="R42" s="61"/>
      <c r="S42" s="61"/>
    </row>
    <row r="43" spans="1:20" ht="18.75">
      <c r="A43" s="3" t="s">
        <v>0</v>
      </c>
      <c r="R43" s="61"/>
      <c r="S43" s="61"/>
    </row>
    <row r="44" spans="1:20" ht="15">
      <c r="A44" s="60"/>
    </row>
    <row r="62" spans="15:20">
      <c r="O62" s="59"/>
      <c r="P62" s="59"/>
    </row>
    <row r="63" spans="15:20">
      <c r="O63" s="59"/>
      <c r="P63" s="59"/>
    </row>
    <row r="64" spans="15:20">
      <c r="O64" s="59"/>
      <c r="P64" s="59"/>
      <c r="Q64" s="55">
        <f>+Q63+Q62</f>
        <v>0</v>
      </c>
      <c r="R64" s="55">
        <f>+R63+R62</f>
        <v>0</v>
      </c>
      <c r="S64" s="55">
        <f>+S63+S62</f>
        <v>0</v>
      </c>
      <c r="T64" s="55">
        <f>+T63+T62</f>
        <v>0</v>
      </c>
    </row>
    <row r="65" spans="15:16">
      <c r="O65" s="59"/>
      <c r="P65" s="59"/>
    </row>
    <row r="66" spans="15:16">
      <c r="O66" s="59"/>
      <c r="P66" s="59"/>
    </row>
    <row r="67" spans="15:16">
      <c r="O67" s="59"/>
      <c r="P67" s="59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14.1</vt:lpstr>
      <vt:lpstr>Graf-14.1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2023-01-26T11:00:58Z</dcterms:created>
  <dcterms:modified xsi:type="dcterms:W3CDTF">2023-05-09T11:40:56Z</dcterms:modified>
</cp:coreProperties>
</file>