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2.2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9" i="1" l="1"/>
  <c r="D7" i="1" s="1"/>
  <c r="E9" i="1"/>
  <c r="E7" i="1" s="1"/>
  <c r="F9" i="1"/>
  <c r="G9" i="1"/>
  <c r="H9" i="1"/>
  <c r="I9" i="1"/>
  <c r="J9" i="1"/>
  <c r="K9" i="1"/>
  <c r="K7" i="1" s="1"/>
  <c r="L9" i="1"/>
  <c r="L7" i="1" s="1"/>
  <c r="M9" i="1"/>
  <c r="M7" i="1" s="1"/>
  <c r="N9" i="1"/>
  <c r="N7" i="1" s="1"/>
  <c r="O9" i="1"/>
  <c r="O7" i="1" s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D54" i="1"/>
  <c r="C54" i="1" s="1"/>
  <c r="E54" i="1"/>
  <c r="F54" i="1"/>
  <c r="F7" i="1" s="1"/>
  <c r="G54" i="1"/>
  <c r="G7" i="1" s="1"/>
  <c r="H54" i="1"/>
  <c r="H7" i="1" s="1"/>
  <c r="I54" i="1"/>
  <c r="I7" i="1" s="1"/>
  <c r="J54" i="1"/>
  <c r="J7" i="1" s="1"/>
  <c r="K54" i="1"/>
  <c r="L54" i="1"/>
  <c r="M54" i="1"/>
  <c r="N54" i="1"/>
  <c r="O54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" i="1" l="1"/>
  <c r="C9" i="1"/>
</calcChain>
</file>

<file path=xl/sharedStrings.xml><?xml version="1.0" encoding="utf-8"?>
<sst xmlns="http://schemas.openxmlformats.org/spreadsheetml/2006/main" count="77" uniqueCount="76">
  <si>
    <t xml:space="preserve">Fuente: Ministerio de Obras Públicas y Comunicaciones. Patrulla Caminera. </t>
  </si>
  <si>
    <t>1/ Por resolución n° 1090/2019 del Ministerio de Obras Públicas y Comunicaciones, que clasifica y recategoriza las rutas nacionales.</t>
  </si>
  <si>
    <t>Acceso Sur</t>
  </si>
  <si>
    <t>Saturio Ríos (San Lorenzo)</t>
  </si>
  <si>
    <t>Tramo San Lorenzo - Luque</t>
  </si>
  <si>
    <t>Autopista Asunción - Luque</t>
  </si>
  <si>
    <t>Avda. Avelino Martinez (San Lorenzo)</t>
  </si>
  <si>
    <t>Avda. Julia Miranda Cueto (San Lorenzo)</t>
  </si>
  <si>
    <t>Avda. Mariscal López</t>
  </si>
  <si>
    <t>Otros ramales</t>
  </si>
  <si>
    <t>Ramal Graneros del Sur</t>
  </si>
  <si>
    <t>Ramal San Bernardino - Ypacaraí</t>
  </si>
  <si>
    <t>Ramal Areguá - Patiño</t>
  </si>
  <si>
    <t>Ramal Luque - San Bernardino</t>
  </si>
  <si>
    <t>Ramal Ruta PY02</t>
  </si>
  <si>
    <t>Ramal Ruta PY01</t>
  </si>
  <si>
    <t>Ramales, Avenidas, Autopistas, Tramo y Accesos</t>
  </si>
  <si>
    <t>D005 Villa Ygatimí - Gral. Resquín</t>
  </si>
  <si>
    <t>D007 Alto Paraná - Caaguazú</t>
  </si>
  <si>
    <t>D003 Capitán Bado - Rio Verde</t>
  </si>
  <si>
    <t>D017 Guaira - Paraguarí</t>
  </si>
  <si>
    <t>D093 Loma Plata - Filadelfia</t>
  </si>
  <si>
    <t>D023 Paraguarí - Central</t>
  </si>
  <si>
    <t>D021 Itapúa - Caazapá</t>
  </si>
  <si>
    <t>D015 Naville - Coronel Oviedo</t>
  </si>
  <si>
    <t>D010 Paraguarí - Piribebuy</t>
  </si>
  <si>
    <t>D009 Yaguarón - Itapirú</t>
  </si>
  <si>
    <t>D068 Ypané - San Lorenzo</t>
  </si>
  <si>
    <t>D048 Trinidad - San Pedro del Paraná</t>
  </si>
  <si>
    <t>D047 Carmen del Paraná - PY06</t>
  </si>
  <si>
    <t>D043 José D. Ocampos - Nueva Toledo</t>
  </si>
  <si>
    <t>D045 Isla Yobai - Caazapá</t>
  </si>
  <si>
    <t>D040 J.E. Estigarribia - Nueva Toledo</t>
  </si>
  <si>
    <t>D037 PY02 Caacupé - Emboscada</t>
  </si>
  <si>
    <t>D036 Cordillera - Arroyos y Esteros</t>
  </si>
  <si>
    <t>D035 Tacuatí - San Pedro Ycuamandiyú</t>
  </si>
  <si>
    <t>D067 Central - San Antonio - Piquete Cué</t>
  </si>
  <si>
    <t>D066 Central Pto. Pabla - Asunción</t>
  </si>
  <si>
    <t>D076 Central</t>
  </si>
  <si>
    <t>D027 Central</t>
  </si>
  <si>
    <t>D025 Central - Presidente Hayes</t>
  </si>
  <si>
    <t>D012 Cordillera - Central</t>
  </si>
  <si>
    <t>Ruta PY22</t>
  </si>
  <si>
    <t>Ruta PY19</t>
  </si>
  <si>
    <t>Ruta PY18</t>
  </si>
  <si>
    <t>Ruta PY17</t>
  </si>
  <si>
    <t>Ruta PY16</t>
  </si>
  <si>
    <t>Ruta PY13</t>
  </si>
  <si>
    <t>Ruta PY11</t>
  </si>
  <si>
    <t>Ruta PY10</t>
  </si>
  <si>
    <t>Ruta PY09</t>
  </si>
  <si>
    <t>Ruta PY08</t>
  </si>
  <si>
    <t>Ruta PY07</t>
  </si>
  <si>
    <t>Ruta PY06</t>
  </si>
  <si>
    <t>Ruta PY05</t>
  </si>
  <si>
    <t>Ruta PY04</t>
  </si>
  <si>
    <t>Ruta PY03</t>
  </si>
  <si>
    <t>Ruta PY02</t>
  </si>
  <si>
    <t>Ruta PY01</t>
  </si>
  <si>
    <r>
      <t>Rutas Nacionales y Departamentales (Nueva denominación)</t>
    </r>
    <r>
      <rPr>
        <b/>
        <vertAlign val="superscript"/>
        <sz val="10"/>
        <rFont val="Times New Roman"/>
        <family val="1"/>
      </rPr>
      <t>1/</t>
    </r>
  </si>
  <si>
    <t>Total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</si>
  <si>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</si>
  <si>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</si>
  <si>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</si>
  <si>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</si>
  <si>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</si>
  <si>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</si>
  <si>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</si>
  <si>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</si>
  <si>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</si>
  <si>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</si>
  <si>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</si>
  <si>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</si>
  <si>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</si>
  <si>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Ruta y Ramal</t>
  </si>
  <si>
    <t>Cuadro 12.2.9. Accidentes de tránsito por mes, según ruta y ramal.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</si>
</sst>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4" borderId="0" applyNumberFormat="0" applyBorder="0" applyAlignment="0" applyProtection="0"/>
    <xf numFmtId="165" fontId="25" fillId="34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5" fillId="35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6" borderId="0" applyNumberFormat="0" applyBorder="0" applyAlignment="0" applyProtection="0"/>
    <xf numFmtId="165" fontId="25" fillId="36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8" borderId="0" applyNumberFormat="0" applyBorder="0" applyAlignment="0" applyProtection="0"/>
    <xf numFmtId="165" fontId="25" fillId="38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5" fillId="39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5" fillId="37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165" fontId="17" fillId="12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4" borderId="0" applyNumberFormat="0" applyBorder="0" applyAlignment="0" applyProtection="0"/>
    <xf numFmtId="165" fontId="26" fillId="44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17" fillId="16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165" fontId="17" fillId="20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7" fillId="24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165" fontId="17" fillId="28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165" fontId="17" fillId="32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6" fillId="47" borderId="0" applyNumberFormat="0" applyBorder="0" applyAlignment="0" applyProtection="0"/>
    <xf numFmtId="165" fontId="26" fillId="47" borderId="0" applyNumberFormat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27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165" fontId="6" fillId="2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29" fillId="36" borderId="0" applyNumberFormat="0" applyBorder="0" applyAlignment="0" applyProtection="0"/>
    <xf numFmtId="165" fontId="29" fillId="36" borderId="0" applyNumberFormat="0" applyBorder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165" fontId="11" fillId="6" borderId="4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0" fillId="48" borderId="17" applyNumberFormat="0" applyAlignment="0" applyProtection="0"/>
    <xf numFmtId="165" fontId="30" fillId="48" borderId="17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165" fontId="13" fillId="7" borderId="7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1" fillId="49" borderId="18" applyNumberFormat="0" applyAlignment="0" applyProtection="0"/>
    <xf numFmtId="165" fontId="31" fillId="49" borderId="18" applyNumberFormat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165" fontId="12" fillId="0" borderId="6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0" fontId="32" fillId="0" borderId="19" applyNumberFormat="0" applyFill="0" applyAlignment="0" applyProtection="0"/>
    <xf numFmtId="165" fontId="32" fillId="0" borderId="19" applyNumberFormat="0" applyFill="0" applyAlignment="0" applyProtection="0"/>
    <xf numFmtId="166" fontId="2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165" fontId="17" fillId="9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0" borderId="0" applyNumberFormat="0" applyBorder="0" applyAlignment="0" applyProtection="0"/>
    <xf numFmtId="165" fontId="26" fillId="50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165" fontId="17" fillId="13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1" borderId="0" applyNumberFormat="0" applyBorder="0" applyAlignment="0" applyProtection="0"/>
    <xf numFmtId="165" fontId="26" fillId="51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165" fontId="17" fillId="17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52" borderId="0" applyNumberFormat="0" applyBorder="0" applyAlignment="0" applyProtection="0"/>
    <xf numFmtId="165" fontId="26" fillId="52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165" fontId="17" fillId="21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5" borderId="0" applyNumberFormat="0" applyBorder="0" applyAlignment="0" applyProtection="0"/>
    <xf numFmtId="165" fontId="26" fillId="45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165" fontId="17" fillId="25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46" borderId="0" applyNumberFormat="0" applyBorder="0" applyAlignment="0" applyProtection="0"/>
    <xf numFmtId="165" fontId="26" fillId="46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165" fontId="17" fillId="29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6" fillId="53" borderId="0" applyNumberFormat="0" applyBorder="0" applyAlignment="0" applyProtection="0"/>
    <xf numFmtId="165" fontId="26" fillId="53" borderId="0" applyNumberFormat="0" applyBorder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165" fontId="9" fillId="5" borderId="4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28" fillId="39" borderId="17" applyNumberFormat="0" applyAlignment="0" applyProtection="0"/>
    <xf numFmtId="165" fontId="28" fillId="39" borderId="17" applyNumberFormat="0" applyAlignment="0" applyProtection="0"/>
    <xf numFmtId="0" fontId="1" fillId="0" borderId="0" applyNumberFormat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27" fillId="0" borderId="0" applyFill="0" applyBorder="0" applyAlignment="0" applyProtection="0"/>
    <xf numFmtId="165" fontId="27" fillId="0" borderId="0" applyNumberFormat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ill="0" applyBorder="0" applyAlignment="0" applyProtection="0"/>
    <xf numFmtId="165" fontId="27" fillId="0" borderId="0" applyFont="0" applyFill="0" applyBorder="0" applyAlignment="0" applyProtection="0"/>
    <xf numFmtId="169" fontId="27" fillId="0" borderId="0" applyFill="0" applyBorder="0" applyAlignment="0" applyProtection="0"/>
    <xf numFmtId="170" fontId="27" fillId="0" borderId="0" applyFill="0" applyBorder="0" applyAlignment="0" applyProtection="0"/>
    <xf numFmtId="171" fontId="27" fillId="0" borderId="0" applyFill="0" applyBorder="0" applyAlignment="0" applyProtection="0"/>
    <xf numFmtId="172" fontId="27" fillId="0" borderId="0" applyFont="0" applyFill="0" applyBorder="0" applyAlignment="0" applyProtection="0"/>
    <xf numFmtId="0" fontId="34" fillId="54" borderId="0" applyNumberFormat="0" applyFont="0" applyBorder="0" applyProtection="0"/>
    <xf numFmtId="173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7" fillId="3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0" fontId="40" fillId="35" borderId="0" applyNumberFormat="0" applyBorder="0" applyAlignment="0" applyProtection="0"/>
    <xf numFmtId="165" fontId="40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27" fillId="0" borderId="0" applyFill="0" applyBorder="0" applyAlignment="0" applyProtection="0"/>
    <xf numFmtId="174" fontId="1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27" fillId="0" borderId="0" applyFill="0" applyBorder="0" applyAlignment="0" applyProtection="0"/>
    <xf numFmtId="175" fontId="18" fillId="0" borderId="0" applyFont="0" applyFill="0" applyBorder="0" applyAlignment="0" applyProtection="0"/>
    <xf numFmtId="176" fontId="27" fillId="0" borderId="0" applyFill="0" applyBorder="0" applyAlignment="0" applyProtection="0"/>
    <xf numFmtId="177" fontId="27" fillId="0" borderId="0" applyFill="0" applyBorder="0" applyAlignment="0" applyProtection="0"/>
    <xf numFmtId="176" fontId="27" fillId="0" borderId="0" applyFill="0" applyBorder="0" applyAlignment="0" applyProtection="0"/>
    <xf numFmtId="175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27" fillId="0" borderId="0" applyFill="0" applyBorder="0" applyAlignment="0" applyProtection="0"/>
    <xf numFmtId="174" fontId="27" fillId="0" borderId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78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35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7" fillId="0" borderId="0" applyFill="0" applyBorder="0" applyAlignment="0" applyProtection="0"/>
    <xf numFmtId="182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ill="0" applyBorder="0" applyAlignment="0" applyProtection="0"/>
    <xf numFmtId="43" fontId="27" fillId="0" borderId="0" applyFont="0" applyFill="0" applyBorder="0" applyAlignment="0" applyProtection="0"/>
    <xf numFmtId="178" fontId="43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27" fillId="0" borderId="0" applyFill="0" applyBorder="0" applyAlignment="0" applyProtection="0"/>
    <xf numFmtId="178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83" fontId="27" fillId="0" borderId="0" applyFill="0" applyBorder="0" applyAlignment="0" applyProtection="0"/>
    <xf numFmtId="178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185" fontId="27" fillId="0" borderId="0" applyFill="0" applyBorder="0" applyAlignment="0" applyProtection="0"/>
    <xf numFmtId="43" fontId="27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7" fontId="25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27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83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183" fontId="27" fillId="0" borderId="0" applyFill="0" applyBorder="0" applyAlignment="0" applyProtection="0"/>
    <xf numFmtId="43" fontId="27" fillId="0" borderId="0" applyFont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9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27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9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7" fillId="0" borderId="0" applyFill="0" applyBorder="0" applyAlignment="0" applyProtection="0"/>
    <xf numFmtId="180" fontId="1" fillId="0" borderId="0" applyFont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9" fontId="27" fillId="0" borderId="0" applyFill="0" applyBorder="0" applyAlignment="0" applyProtection="0"/>
    <xf numFmtId="185" fontId="27" fillId="0" borderId="0" applyFill="0" applyBorder="0" applyAlignment="0" applyProtection="0"/>
    <xf numFmtId="180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43" fontId="27" fillId="0" borderId="0" applyFill="0" applyBorder="0" applyAlignment="0" applyProtection="0"/>
    <xf numFmtId="189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0" fontId="44" fillId="0" borderId="0" applyNumberFormat="0" applyBorder="0" applyProtection="0"/>
    <xf numFmtId="189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4" fillId="0" borderId="0" applyNumberFormat="0" applyBorder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90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4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7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165" fontId="8" fillId="4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0" fontId="25" fillId="0" borderId="0"/>
    <xf numFmtId="37" fontId="43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37" fontId="43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193" fontId="46" fillId="0" borderId="0"/>
    <xf numFmtId="37" fontId="43" fillId="0" borderId="0"/>
    <xf numFmtId="0" fontId="1" fillId="0" borderId="0"/>
    <xf numFmtId="193" fontId="46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194" fontId="46" fillId="0" borderId="0"/>
    <xf numFmtId="37" fontId="43" fillId="0" borderId="0"/>
    <xf numFmtId="194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5" fontId="25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3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37" fontId="43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18" fillId="0" borderId="0" applyNumberFormat="0" applyFill="0" applyBorder="0" applyAlignment="0" applyProtection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3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4" fontId="46" fillId="0" borderId="0"/>
    <xf numFmtId="193" fontId="46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9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5" fontId="25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165" fontId="1" fillId="0" borderId="0"/>
    <xf numFmtId="0" fontId="27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5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7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25" fillId="8" borderId="8" applyNumberFormat="0" applyFont="0" applyAlignment="0" applyProtection="0"/>
    <xf numFmtId="165" fontId="27" fillId="56" borderId="20" applyNumberFormat="0" applyFont="0" applyAlignment="0" applyProtection="0"/>
    <xf numFmtId="165" fontId="27" fillId="56" borderId="20" applyNumberFormat="0" applyFont="0" applyAlignment="0" applyProtection="0"/>
    <xf numFmtId="165" fontId="27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0" fontId="25" fillId="56" borderId="20" applyNumberFormat="0" applyFont="0" applyAlignment="0" applyProtection="0"/>
    <xf numFmtId="165" fontId="25" fillId="56" borderId="20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165" fontId="10" fillId="6" borderId="5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55" fillId="48" borderId="21" applyNumberFormat="0" applyAlignment="0" applyProtection="0"/>
    <xf numFmtId="165" fontId="55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165" fontId="3" fillId="0" borderId="1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59" fillId="0" borderId="22" applyNumberFormat="0" applyFill="0" applyAlignment="0" applyProtection="0"/>
    <xf numFmtId="165" fontId="59" fillId="0" borderId="22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165" fontId="4" fillId="0" borderId="2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165" fontId="5" fillId="0" borderId="3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33" fillId="0" borderId="24" applyNumberFormat="0" applyFill="0" applyAlignment="0" applyProtection="0"/>
    <xf numFmtId="165" fontId="33" fillId="0" borderId="24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165" fontId="16" fillId="0" borderId="9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  <xf numFmtId="0" fontId="62" fillId="0" borderId="25" applyNumberFormat="0" applyFill="0" applyAlignment="0" applyProtection="0"/>
    <xf numFmtId="165" fontId="62" fillId="0" borderId="25" applyNumberFormat="0" applyFill="0" applyAlignment="0" applyProtection="0"/>
  </cellStyleXfs>
  <cellXfs count="41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0" fillId="0" borderId="0" xfId="0" applyFont="1" applyFill="1" applyAlignment="1" applyProtection="1">
      <alignment horizontal="left"/>
    </xf>
    <xf numFmtId="0" fontId="21" fillId="0" borderId="0" xfId="0" applyFont="1" applyFill="1"/>
    <xf numFmtId="3" fontId="20" fillId="0" borderId="0" xfId="0" applyNumberFormat="1" applyFont="1" applyFill="1" applyAlignment="1">
      <alignment horizontal="right"/>
    </xf>
    <xf numFmtId="3" fontId="20" fillId="0" borderId="0" xfId="0" applyNumberFormat="1" applyFont="1" applyFill="1" applyAlignment="1" applyProtection="1">
      <alignment horizontal="right"/>
    </xf>
    <xf numFmtId="0" fontId="20" fillId="0" borderId="0" xfId="0" applyFont="1" applyFill="1" applyAlignment="1">
      <alignment horizontal="left"/>
    </xf>
    <xf numFmtId="3" fontId="18" fillId="0" borderId="0" xfId="0" applyNumberFormat="1" applyFont="1" applyFill="1" applyAlignment="1">
      <alignment horizontal="right"/>
    </xf>
    <xf numFmtId="3" fontId="18" fillId="0" borderId="0" xfId="0" applyNumberFormat="1" applyFont="1" applyFill="1" applyAlignment="1" applyProtection="1">
      <alignment horizontal="right"/>
    </xf>
    <xf numFmtId="0" fontId="18" fillId="0" borderId="0" xfId="0" applyFont="1" applyFill="1" applyAlignment="1">
      <alignment horizontal="left"/>
    </xf>
    <xf numFmtId="3" fontId="18" fillId="0" borderId="10" xfId="0" applyNumberFormat="1" applyFont="1" applyFill="1" applyBorder="1" applyAlignment="1">
      <alignment horizontal="right"/>
    </xf>
    <xf numFmtId="3" fontId="18" fillId="0" borderId="10" xfId="0" applyNumberFormat="1" applyFont="1" applyFill="1" applyBorder="1" applyAlignment="1" applyProtection="1">
      <alignment horizontal="right"/>
    </xf>
    <xf numFmtId="0" fontId="18" fillId="0" borderId="10" xfId="0" applyFont="1" applyFill="1" applyBorder="1" applyAlignment="1">
      <alignment horizontal="left" indent="7"/>
    </xf>
    <xf numFmtId="164" fontId="18" fillId="0" borderId="0" xfId="0" applyNumberFormat="1" applyFont="1" applyFill="1" applyAlignment="1">
      <alignment horizontal="right" indent="1"/>
    </xf>
    <xf numFmtId="0" fontId="18" fillId="0" borderId="0" xfId="0" applyFont="1" applyFill="1" applyBorder="1" applyAlignment="1">
      <alignment horizontal="right" indent="1"/>
    </xf>
    <xf numFmtId="0" fontId="18" fillId="0" borderId="0" xfId="0" applyFont="1" applyFill="1" applyAlignment="1">
      <alignment horizontal="left" indent="2"/>
    </xf>
    <xf numFmtId="164" fontId="22" fillId="0" borderId="0" xfId="0" applyNumberFormat="1" applyFont="1" applyFill="1" applyAlignment="1">
      <alignment horizontal="right" indent="1"/>
    </xf>
    <xf numFmtId="3" fontId="22" fillId="0" borderId="0" xfId="0" applyNumberFormat="1" applyFont="1" applyFill="1" applyAlignment="1" applyProtection="1">
      <alignment horizontal="right" indent="1"/>
    </xf>
    <xf numFmtId="0" fontId="22" fillId="0" borderId="0" xfId="0" applyFont="1" applyFill="1" applyAlignment="1">
      <alignment horizontal="left" indent="2"/>
    </xf>
    <xf numFmtId="0" fontId="18" fillId="0" borderId="0" xfId="0" applyFont="1" applyFill="1" applyBorder="1" applyAlignment="1">
      <alignment horizontal="left" indent="2"/>
    </xf>
    <xf numFmtId="3" fontId="22" fillId="0" borderId="0" xfId="0" applyNumberFormat="1" applyFont="1" applyFill="1" applyAlignment="1">
      <alignment horizontal="right" indent="1"/>
    </xf>
    <xf numFmtId="0" fontId="22" fillId="0" borderId="0" xfId="0" applyFont="1" applyFill="1" applyBorder="1" applyAlignment="1">
      <alignment horizontal="right" indent="1"/>
    </xf>
    <xf numFmtId="0" fontId="18" fillId="0" borderId="0" xfId="0" quotePrefix="1" applyFont="1" applyFill="1" applyAlignment="1" applyProtection="1">
      <alignment horizontal="left" indent="2"/>
    </xf>
    <xf numFmtId="164" fontId="22" fillId="33" borderId="0" xfId="0" applyNumberFormat="1" applyFont="1" applyFill="1" applyBorder="1" applyAlignment="1">
      <alignment horizontal="right" indent="1"/>
    </xf>
    <xf numFmtId="3" fontId="22" fillId="33" borderId="0" xfId="0" applyNumberFormat="1" applyFont="1" applyFill="1" applyAlignment="1">
      <alignment horizontal="right" indent="1"/>
    </xf>
    <xf numFmtId="0" fontId="22" fillId="33" borderId="0" xfId="0" applyFont="1" applyFill="1" applyAlignment="1">
      <alignment horizontal="left" indent="2"/>
    </xf>
    <xf numFmtId="3" fontId="22" fillId="0" borderId="0" xfId="0" applyNumberFormat="1" applyFont="1" applyFill="1" applyAlignment="1">
      <alignment horizontal="right"/>
    </xf>
    <xf numFmtId="0" fontId="22" fillId="0" borderId="0" xfId="0" applyFont="1" applyFill="1" applyAlignment="1" applyProtection="1">
      <alignment horizontal="left" indent="7"/>
    </xf>
    <xf numFmtId="0" fontId="18" fillId="0" borderId="11" xfId="0" applyFont="1" applyFill="1" applyBorder="1" applyAlignment="1" applyProtection="1">
      <alignment horizontal="right" indent="1"/>
    </xf>
    <xf numFmtId="0" fontId="18" fillId="0" borderId="12" xfId="0" applyFont="1" applyFill="1" applyBorder="1" applyAlignment="1" applyProtection="1">
      <alignment horizontal="right" indent="1"/>
    </xf>
    <xf numFmtId="0" fontId="18" fillId="0" borderId="13" xfId="0" applyFont="1" applyFill="1" applyBorder="1" applyAlignment="1" applyProtection="1">
      <alignment horizontal="right" indent="1"/>
    </xf>
    <xf numFmtId="0" fontId="24" fillId="0" borderId="0" xfId="1" applyFill="1"/>
    <xf numFmtId="0" fontId="18" fillId="0" borderId="16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6" xfId="0" applyNumberFormat="1" applyFont="1" applyFill="1" applyBorder="1" applyAlignment="1" applyProtection="1">
      <alignment horizontal="center" vertical="center"/>
    </xf>
    <xf numFmtId="0" fontId="18" fillId="0" borderId="14" xfId="0" applyNumberFormat="1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showGridLines="0" tabSelected="1" zoomScale="60" zoomScaleNormal="60" workbookViewId="0"/>
  </sheetViews>
  <sheetFormatPr baseColWidth="10" defaultRowHeight="15"/>
  <cols>
    <col min="1" max="1" width="2.85546875" style="2" customWidth="1"/>
    <col min="2" max="2" width="69.28515625" style="1" customWidth="1"/>
    <col min="3" max="3" width="10.7109375" style="1" customWidth="1"/>
    <col min="4" max="4" width="8.42578125" style="1" customWidth="1"/>
    <col min="5" max="14" width="7.7109375" style="1" customWidth="1"/>
    <col min="15" max="15" width="9" style="1" customWidth="1"/>
    <col min="16" max="16384" width="11.42578125" style="1"/>
  </cols>
  <sheetData>
    <row r="1" spans="1:15">
      <c r="A1" s="33"/>
    </row>
    <row r="2" spans="1:15">
      <c r="B2" s="1" t="s">
        <v>75</v>
      </c>
    </row>
    <row r="3" spans="1:15" ht="5.0999999999999996" customHeight="1"/>
    <row r="4" spans="1:15" ht="12.75">
      <c r="A4" s="1"/>
      <c r="B4" s="34" t="s">
        <v>74</v>
      </c>
      <c r="C4" s="36" t="s">
        <v>60</v>
      </c>
      <c r="D4" s="38" t="s">
        <v>73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1:15" ht="15" customHeight="1">
      <c r="B5" s="35"/>
      <c r="C5" s="37"/>
      <c r="D5" s="30" t="s">
        <v>72</v>
      </c>
      <c r="E5" s="30" t="s">
        <v>71</v>
      </c>
      <c r="F5" s="32" t="s">
        <v>70</v>
      </c>
      <c r="G5" s="30" t="s">
        <v>69</v>
      </c>
      <c r="H5" s="30" t="s">
        <v>68</v>
      </c>
      <c r="I5" s="30" t="s">
        <v>67</v>
      </c>
      <c r="J5" s="30" t="s">
        <v>66</v>
      </c>
      <c r="K5" s="30" t="s">
        <v>65</v>
      </c>
      <c r="L5" s="30" t="s">
        <v>64</v>
      </c>
      <c r="M5" s="30" t="s">
        <v>63</v>
      </c>
      <c r="N5" s="31" t="s">
        <v>62</v>
      </c>
      <c r="O5" s="30" t="s">
        <v>61</v>
      </c>
    </row>
    <row r="6" spans="1:15" ht="5.0999999999999996" customHeight="1">
      <c r="B6" s="29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>
      <c r="B7" s="27" t="s">
        <v>60</v>
      </c>
      <c r="C7" s="26">
        <f>SUM(D7:O7)</f>
        <v>1942</v>
      </c>
      <c r="D7" s="25">
        <f t="shared" ref="D7:O7" si="0">D9+D54</f>
        <v>140</v>
      </c>
      <c r="E7" s="25">
        <f t="shared" si="0"/>
        <v>129</v>
      </c>
      <c r="F7" s="25">
        <f t="shared" si="0"/>
        <v>124</v>
      </c>
      <c r="G7" s="25">
        <f t="shared" si="0"/>
        <v>138</v>
      </c>
      <c r="H7" s="25">
        <f t="shared" si="0"/>
        <v>145</v>
      </c>
      <c r="I7" s="25">
        <f t="shared" si="0"/>
        <v>140</v>
      </c>
      <c r="J7" s="25">
        <f t="shared" si="0"/>
        <v>173</v>
      </c>
      <c r="K7" s="25">
        <f t="shared" si="0"/>
        <v>188</v>
      </c>
      <c r="L7" s="25">
        <f t="shared" si="0"/>
        <v>198</v>
      </c>
      <c r="M7" s="25">
        <f t="shared" si="0"/>
        <v>201</v>
      </c>
      <c r="N7" s="25">
        <f t="shared" si="0"/>
        <v>179</v>
      </c>
      <c r="O7" s="25">
        <f t="shared" si="0"/>
        <v>187</v>
      </c>
    </row>
    <row r="8" spans="1:15" ht="5.0999999999999996" customHeight="1">
      <c r="B8" s="24"/>
      <c r="C8" s="19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ht="16.5">
      <c r="B9" s="20" t="s">
        <v>59</v>
      </c>
      <c r="C9" s="23">
        <f>SUM(D9:O9)</f>
        <v>1890</v>
      </c>
      <c r="D9" s="18">
        <f t="shared" ref="D9:O9" si="1">SUM(D11:D52)</f>
        <v>122</v>
      </c>
      <c r="E9" s="18">
        <f t="shared" si="1"/>
        <v>117</v>
      </c>
      <c r="F9" s="18">
        <f t="shared" si="1"/>
        <v>114</v>
      </c>
      <c r="G9" s="18">
        <f t="shared" si="1"/>
        <v>136</v>
      </c>
      <c r="H9" s="18">
        <f t="shared" si="1"/>
        <v>140</v>
      </c>
      <c r="I9" s="18">
        <f t="shared" si="1"/>
        <v>138</v>
      </c>
      <c r="J9" s="18">
        <f t="shared" si="1"/>
        <v>173</v>
      </c>
      <c r="K9" s="18">
        <f t="shared" si="1"/>
        <v>188</v>
      </c>
      <c r="L9" s="18">
        <f t="shared" si="1"/>
        <v>195</v>
      </c>
      <c r="M9" s="18">
        <f t="shared" si="1"/>
        <v>201</v>
      </c>
      <c r="N9" s="18">
        <f t="shared" si="1"/>
        <v>179</v>
      </c>
      <c r="O9" s="18">
        <f t="shared" si="1"/>
        <v>187</v>
      </c>
    </row>
    <row r="10" spans="1:15" ht="5.0999999999999996" customHeight="1">
      <c r="B10" s="20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22"/>
    </row>
    <row r="11" spans="1:15">
      <c r="B11" s="21" t="s">
        <v>58</v>
      </c>
      <c r="C11" s="15">
        <f t="shared" ref="C11:C52" si="2">SUM(D11:O11)</f>
        <v>265</v>
      </c>
      <c r="D11" s="15">
        <v>18</v>
      </c>
      <c r="E11" s="15">
        <v>21</v>
      </c>
      <c r="F11" s="15">
        <v>12</v>
      </c>
      <c r="G11" s="15">
        <v>20</v>
      </c>
      <c r="H11" s="15">
        <v>22</v>
      </c>
      <c r="I11" s="15">
        <v>16</v>
      </c>
      <c r="J11" s="15">
        <v>17</v>
      </c>
      <c r="K11" s="15">
        <v>27</v>
      </c>
      <c r="L11" s="15">
        <v>29</v>
      </c>
      <c r="M11" s="15">
        <v>29</v>
      </c>
      <c r="N11" s="15">
        <v>28</v>
      </c>
      <c r="O11" s="15">
        <v>26</v>
      </c>
    </row>
    <row r="12" spans="1:15">
      <c r="B12" s="21" t="s">
        <v>57</v>
      </c>
      <c r="C12" s="15">
        <f t="shared" si="2"/>
        <v>711</v>
      </c>
      <c r="D12" s="15">
        <v>50</v>
      </c>
      <c r="E12" s="15">
        <v>42</v>
      </c>
      <c r="F12" s="15">
        <v>44</v>
      </c>
      <c r="G12" s="15">
        <v>56</v>
      </c>
      <c r="H12" s="15">
        <v>56</v>
      </c>
      <c r="I12" s="15">
        <v>51</v>
      </c>
      <c r="J12" s="15">
        <v>66</v>
      </c>
      <c r="K12" s="15">
        <v>68</v>
      </c>
      <c r="L12" s="15">
        <v>59</v>
      </c>
      <c r="M12" s="15">
        <v>72</v>
      </c>
      <c r="N12" s="15">
        <v>73</v>
      </c>
      <c r="O12" s="15">
        <v>74</v>
      </c>
    </row>
    <row r="13" spans="1:15">
      <c r="B13" s="21" t="s">
        <v>56</v>
      </c>
      <c r="C13" s="15">
        <f t="shared" si="2"/>
        <v>116</v>
      </c>
      <c r="D13" s="15">
        <v>11</v>
      </c>
      <c r="E13" s="15">
        <v>13</v>
      </c>
      <c r="F13" s="15">
        <v>10</v>
      </c>
      <c r="G13" s="15">
        <v>5</v>
      </c>
      <c r="H13" s="15">
        <v>16</v>
      </c>
      <c r="I13" s="15">
        <v>7</v>
      </c>
      <c r="J13" s="15">
        <v>8</v>
      </c>
      <c r="K13" s="15">
        <v>17</v>
      </c>
      <c r="L13" s="15">
        <v>5</v>
      </c>
      <c r="M13" s="15">
        <v>12</v>
      </c>
      <c r="N13" s="15">
        <v>6</v>
      </c>
      <c r="O13" s="15">
        <v>6</v>
      </c>
    </row>
    <row r="14" spans="1:15">
      <c r="B14" s="21" t="s">
        <v>55</v>
      </c>
      <c r="C14" s="15">
        <f t="shared" si="2"/>
        <v>10</v>
      </c>
      <c r="D14" s="15">
        <v>1</v>
      </c>
      <c r="E14" s="15">
        <v>0</v>
      </c>
      <c r="F14" s="15">
        <v>0</v>
      </c>
      <c r="G14" s="15">
        <v>1</v>
      </c>
      <c r="H14" s="15">
        <v>0</v>
      </c>
      <c r="I14" s="15">
        <v>0</v>
      </c>
      <c r="J14" s="15">
        <v>0</v>
      </c>
      <c r="K14" s="15">
        <v>1</v>
      </c>
      <c r="L14" s="15">
        <v>1</v>
      </c>
      <c r="M14" s="15">
        <v>2</v>
      </c>
      <c r="N14" s="15">
        <v>1</v>
      </c>
      <c r="O14" s="15">
        <v>3</v>
      </c>
    </row>
    <row r="15" spans="1:15">
      <c r="B15" s="21" t="s">
        <v>54</v>
      </c>
      <c r="C15" s="15">
        <f t="shared" si="2"/>
        <v>43</v>
      </c>
      <c r="D15" s="15">
        <v>2</v>
      </c>
      <c r="E15" s="15">
        <v>2</v>
      </c>
      <c r="F15" s="15">
        <v>2</v>
      </c>
      <c r="G15" s="15">
        <v>1</v>
      </c>
      <c r="H15" s="15">
        <v>1</v>
      </c>
      <c r="I15" s="15">
        <v>3</v>
      </c>
      <c r="J15" s="15">
        <v>8</v>
      </c>
      <c r="K15" s="15">
        <v>5</v>
      </c>
      <c r="L15" s="15">
        <v>6</v>
      </c>
      <c r="M15" s="15">
        <v>6</v>
      </c>
      <c r="N15" s="15">
        <v>7</v>
      </c>
      <c r="O15" s="15">
        <v>0</v>
      </c>
    </row>
    <row r="16" spans="1:15">
      <c r="B16" s="21" t="s">
        <v>53</v>
      </c>
      <c r="C16" s="15">
        <f t="shared" si="2"/>
        <v>150</v>
      </c>
      <c r="D16" s="15">
        <v>13</v>
      </c>
      <c r="E16" s="15">
        <v>10</v>
      </c>
      <c r="F16" s="15">
        <v>7</v>
      </c>
      <c r="G16" s="15">
        <v>7</v>
      </c>
      <c r="H16" s="15">
        <v>9</v>
      </c>
      <c r="I16" s="15">
        <v>14</v>
      </c>
      <c r="J16" s="15">
        <v>16</v>
      </c>
      <c r="K16" s="15">
        <v>14</v>
      </c>
      <c r="L16" s="15">
        <v>17</v>
      </c>
      <c r="M16" s="15">
        <v>16</v>
      </c>
      <c r="N16" s="15">
        <v>11</v>
      </c>
      <c r="O16" s="15">
        <v>16</v>
      </c>
    </row>
    <row r="17" spans="2:15">
      <c r="B17" s="21" t="s">
        <v>52</v>
      </c>
      <c r="C17" s="15">
        <f t="shared" si="2"/>
        <v>77</v>
      </c>
      <c r="D17" s="15">
        <v>2</v>
      </c>
      <c r="E17" s="15">
        <v>3</v>
      </c>
      <c r="F17" s="15">
        <v>5</v>
      </c>
      <c r="G17" s="15">
        <v>7</v>
      </c>
      <c r="H17" s="15">
        <v>8</v>
      </c>
      <c r="I17" s="15">
        <v>5</v>
      </c>
      <c r="J17" s="15">
        <v>10</v>
      </c>
      <c r="K17" s="15">
        <v>11</v>
      </c>
      <c r="L17" s="15">
        <v>6</v>
      </c>
      <c r="M17" s="15">
        <v>4</v>
      </c>
      <c r="N17" s="15">
        <v>4</v>
      </c>
      <c r="O17" s="15">
        <v>12</v>
      </c>
    </row>
    <row r="18" spans="2:15">
      <c r="B18" s="21" t="s">
        <v>51</v>
      </c>
      <c r="C18" s="15">
        <f t="shared" si="2"/>
        <v>68</v>
      </c>
      <c r="D18" s="15">
        <v>6</v>
      </c>
      <c r="E18" s="15">
        <v>5</v>
      </c>
      <c r="F18" s="15">
        <v>6</v>
      </c>
      <c r="G18" s="15">
        <v>7</v>
      </c>
      <c r="H18" s="15">
        <v>1</v>
      </c>
      <c r="I18" s="15">
        <v>5</v>
      </c>
      <c r="J18" s="15">
        <v>7</v>
      </c>
      <c r="K18" s="15">
        <v>8</v>
      </c>
      <c r="L18" s="15">
        <v>8</v>
      </c>
      <c r="M18" s="15">
        <v>4</v>
      </c>
      <c r="N18" s="15">
        <v>9</v>
      </c>
      <c r="O18" s="15">
        <v>2</v>
      </c>
    </row>
    <row r="19" spans="2:15">
      <c r="B19" s="21" t="s">
        <v>50</v>
      </c>
      <c r="C19" s="15">
        <f t="shared" si="2"/>
        <v>93</v>
      </c>
      <c r="D19" s="15">
        <v>4</v>
      </c>
      <c r="E19" s="15">
        <v>7</v>
      </c>
      <c r="F19" s="15">
        <v>6</v>
      </c>
      <c r="G19" s="15">
        <v>6</v>
      </c>
      <c r="H19" s="15">
        <v>6</v>
      </c>
      <c r="I19" s="15">
        <v>7</v>
      </c>
      <c r="J19" s="15">
        <v>8</v>
      </c>
      <c r="K19" s="15">
        <v>8</v>
      </c>
      <c r="L19" s="15">
        <v>11</v>
      </c>
      <c r="M19" s="15">
        <v>15</v>
      </c>
      <c r="N19" s="15">
        <v>8</v>
      </c>
      <c r="O19" s="15">
        <v>7</v>
      </c>
    </row>
    <row r="20" spans="2:15">
      <c r="B20" s="21" t="s">
        <v>49</v>
      </c>
      <c r="C20" s="15">
        <f t="shared" si="2"/>
        <v>23</v>
      </c>
      <c r="D20" s="15">
        <v>1</v>
      </c>
      <c r="E20" s="15">
        <v>1</v>
      </c>
      <c r="F20" s="15">
        <v>0</v>
      </c>
      <c r="G20" s="15">
        <v>4</v>
      </c>
      <c r="H20" s="15">
        <v>1</v>
      </c>
      <c r="I20" s="15">
        <v>1</v>
      </c>
      <c r="J20" s="15">
        <v>2</v>
      </c>
      <c r="K20" s="15">
        <v>3</v>
      </c>
      <c r="L20" s="15">
        <v>1</v>
      </c>
      <c r="M20" s="15">
        <v>5</v>
      </c>
      <c r="N20" s="15">
        <v>0</v>
      </c>
      <c r="O20" s="15">
        <v>4</v>
      </c>
    </row>
    <row r="21" spans="2:15">
      <c r="B21" s="21" t="s">
        <v>48</v>
      </c>
      <c r="C21" s="15">
        <f t="shared" si="2"/>
        <v>7</v>
      </c>
      <c r="D21" s="15">
        <v>0</v>
      </c>
      <c r="E21" s="15">
        <v>2</v>
      </c>
      <c r="F21" s="15">
        <v>1</v>
      </c>
      <c r="G21" s="15">
        <v>0</v>
      </c>
      <c r="H21" s="15">
        <v>2</v>
      </c>
      <c r="I21" s="15">
        <v>0</v>
      </c>
      <c r="J21" s="15">
        <v>0</v>
      </c>
      <c r="K21" s="15">
        <v>1</v>
      </c>
      <c r="L21" s="15">
        <v>0</v>
      </c>
      <c r="M21" s="15">
        <v>0</v>
      </c>
      <c r="N21" s="15">
        <v>0</v>
      </c>
      <c r="O21" s="15">
        <v>1</v>
      </c>
    </row>
    <row r="22" spans="2:15">
      <c r="B22" s="21" t="s">
        <v>47</v>
      </c>
      <c r="C22" s="15">
        <f t="shared" si="2"/>
        <v>10</v>
      </c>
      <c r="D22" s="15">
        <v>2</v>
      </c>
      <c r="E22" s="15">
        <v>2</v>
      </c>
      <c r="F22" s="15">
        <v>1</v>
      </c>
      <c r="G22" s="15">
        <v>0</v>
      </c>
      <c r="H22" s="15">
        <v>0</v>
      </c>
      <c r="I22" s="15">
        <v>2</v>
      </c>
      <c r="J22" s="15">
        <v>1</v>
      </c>
      <c r="K22" s="15">
        <v>0</v>
      </c>
      <c r="L22" s="15">
        <v>0</v>
      </c>
      <c r="M22" s="15">
        <v>2</v>
      </c>
      <c r="N22" s="15">
        <v>0</v>
      </c>
      <c r="O22" s="15">
        <v>0</v>
      </c>
    </row>
    <row r="23" spans="2:15">
      <c r="B23" s="21" t="s">
        <v>46</v>
      </c>
      <c r="C23" s="15">
        <f t="shared" si="2"/>
        <v>1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1</v>
      </c>
      <c r="O23" s="15">
        <v>0</v>
      </c>
    </row>
    <row r="24" spans="2:15">
      <c r="B24" s="21" t="s">
        <v>45</v>
      </c>
      <c r="C24" s="15">
        <f t="shared" si="2"/>
        <v>1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1</v>
      </c>
      <c r="M24" s="15">
        <v>0</v>
      </c>
      <c r="N24" s="15">
        <v>0</v>
      </c>
      <c r="O24" s="15">
        <v>0</v>
      </c>
    </row>
    <row r="25" spans="2:15">
      <c r="B25" s="21" t="s">
        <v>44</v>
      </c>
      <c r="C25" s="15">
        <f t="shared" si="2"/>
        <v>7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1</v>
      </c>
      <c r="J25" s="15">
        <v>0</v>
      </c>
      <c r="K25" s="15">
        <v>0</v>
      </c>
      <c r="L25" s="15">
        <v>2</v>
      </c>
      <c r="M25" s="15">
        <v>3</v>
      </c>
      <c r="N25" s="15">
        <v>0</v>
      </c>
      <c r="O25" s="15">
        <v>1</v>
      </c>
    </row>
    <row r="26" spans="2:15">
      <c r="B26" s="21" t="s">
        <v>43</v>
      </c>
      <c r="C26" s="15">
        <f t="shared" si="2"/>
        <v>1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1</v>
      </c>
      <c r="L26" s="15">
        <v>0</v>
      </c>
      <c r="M26" s="15">
        <v>0</v>
      </c>
      <c r="N26" s="15">
        <v>0</v>
      </c>
      <c r="O26" s="15">
        <v>0</v>
      </c>
    </row>
    <row r="27" spans="2:15">
      <c r="B27" s="21" t="s">
        <v>42</v>
      </c>
      <c r="C27" s="15">
        <f t="shared" si="2"/>
        <v>2</v>
      </c>
      <c r="D27" s="15">
        <v>1</v>
      </c>
      <c r="E27" s="15">
        <v>1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</row>
    <row r="28" spans="2:15">
      <c r="B28" s="21" t="s">
        <v>41</v>
      </c>
      <c r="C28" s="15">
        <f t="shared" si="2"/>
        <v>17</v>
      </c>
      <c r="D28" s="15">
        <v>0</v>
      </c>
      <c r="E28" s="15">
        <v>0</v>
      </c>
      <c r="F28" s="15">
        <v>1</v>
      </c>
      <c r="G28" s="15">
        <v>0</v>
      </c>
      <c r="H28" s="15">
        <v>0</v>
      </c>
      <c r="I28" s="15">
        <v>0</v>
      </c>
      <c r="J28" s="15">
        <v>1</v>
      </c>
      <c r="K28" s="15">
        <v>0</v>
      </c>
      <c r="L28" s="15">
        <v>2</v>
      </c>
      <c r="M28" s="15">
        <v>1</v>
      </c>
      <c r="N28" s="15">
        <v>7</v>
      </c>
      <c r="O28" s="15">
        <v>5</v>
      </c>
    </row>
    <row r="29" spans="2:15">
      <c r="B29" s="21" t="s">
        <v>40</v>
      </c>
      <c r="C29" s="15">
        <f t="shared" si="2"/>
        <v>117</v>
      </c>
      <c r="D29" s="15">
        <v>5</v>
      </c>
      <c r="E29" s="15">
        <v>1</v>
      </c>
      <c r="F29" s="15">
        <v>12</v>
      </c>
      <c r="G29" s="15">
        <v>5</v>
      </c>
      <c r="H29" s="15">
        <v>7</v>
      </c>
      <c r="I29" s="15">
        <v>10</v>
      </c>
      <c r="J29" s="15">
        <v>12</v>
      </c>
      <c r="K29" s="15">
        <v>9</v>
      </c>
      <c r="L29" s="15">
        <v>21</v>
      </c>
      <c r="M29" s="15">
        <v>13</v>
      </c>
      <c r="N29" s="15">
        <v>10</v>
      </c>
      <c r="O29" s="15">
        <v>12</v>
      </c>
    </row>
    <row r="30" spans="2:15">
      <c r="B30" s="21" t="s">
        <v>39</v>
      </c>
      <c r="C30" s="15">
        <f t="shared" si="2"/>
        <v>99</v>
      </c>
      <c r="D30" s="15">
        <v>6</v>
      </c>
      <c r="E30" s="15">
        <v>7</v>
      </c>
      <c r="F30" s="15">
        <v>7</v>
      </c>
      <c r="G30" s="15">
        <v>11</v>
      </c>
      <c r="H30" s="15">
        <v>7</v>
      </c>
      <c r="I30" s="15">
        <v>6</v>
      </c>
      <c r="J30" s="15">
        <v>5</v>
      </c>
      <c r="K30" s="15">
        <v>8</v>
      </c>
      <c r="L30" s="15">
        <v>15</v>
      </c>
      <c r="M30" s="15">
        <v>8</v>
      </c>
      <c r="N30" s="15">
        <v>8</v>
      </c>
      <c r="O30" s="15">
        <v>11</v>
      </c>
    </row>
    <row r="31" spans="2:15">
      <c r="B31" s="21" t="s">
        <v>38</v>
      </c>
      <c r="C31" s="15">
        <f t="shared" si="2"/>
        <v>2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1</v>
      </c>
      <c r="J31" s="15">
        <v>1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</row>
    <row r="32" spans="2:15">
      <c r="B32" s="21" t="s">
        <v>37</v>
      </c>
      <c r="C32" s="15">
        <f t="shared" si="2"/>
        <v>4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1</v>
      </c>
      <c r="L32" s="15">
        <v>1</v>
      </c>
      <c r="M32" s="15">
        <v>1</v>
      </c>
      <c r="N32" s="15">
        <v>1</v>
      </c>
      <c r="O32" s="15">
        <v>0</v>
      </c>
    </row>
    <row r="33" spans="2:15">
      <c r="B33" s="21" t="s">
        <v>36</v>
      </c>
      <c r="C33" s="15">
        <f t="shared" si="2"/>
        <v>5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1</v>
      </c>
      <c r="J33" s="15">
        <v>0</v>
      </c>
      <c r="K33" s="15">
        <v>0</v>
      </c>
      <c r="L33" s="15">
        <v>2</v>
      </c>
      <c r="M33" s="15">
        <v>0</v>
      </c>
      <c r="N33" s="15">
        <v>1</v>
      </c>
      <c r="O33" s="15">
        <v>1</v>
      </c>
    </row>
    <row r="34" spans="2:15">
      <c r="B34" s="21" t="s">
        <v>35</v>
      </c>
      <c r="C34" s="15">
        <f t="shared" si="2"/>
        <v>1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1</v>
      </c>
      <c r="O34" s="15">
        <v>0</v>
      </c>
    </row>
    <row r="35" spans="2:15">
      <c r="B35" s="21" t="s">
        <v>34</v>
      </c>
      <c r="C35" s="15">
        <f t="shared" si="2"/>
        <v>3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1</v>
      </c>
      <c r="J35" s="15">
        <v>0</v>
      </c>
      <c r="K35" s="15">
        <v>0</v>
      </c>
      <c r="L35" s="15">
        <v>2</v>
      </c>
      <c r="M35" s="15">
        <v>0</v>
      </c>
      <c r="N35" s="15">
        <v>0</v>
      </c>
      <c r="O35" s="15">
        <v>0</v>
      </c>
    </row>
    <row r="36" spans="2:15">
      <c r="B36" s="21" t="s">
        <v>33</v>
      </c>
      <c r="C36" s="15">
        <f t="shared" si="2"/>
        <v>1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1</v>
      </c>
      <c r="L36" s="15">
        <v>0</v>
      </c>
      <c r="M36" s="15">
        <v>0</v>
      </c>
      <c r="N36" s="15">
        <v>0</v>
      </c>
      <c r="O36" s="15">
        <v>0</v>
      </c>
    </row>
    <row r="37" spans="2:15">
      <c r="B37" s="21" t="s">
        <v>32</v>
      </c>
      <c r="C37" s="15">
        <f t="shared" si="2"/>
        <v>1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1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</row>
    <row r="38" spans="2:15">
      <c r="B38" s="21" t="s">
        <v>31</v>
      </c>
      <c r="C38" s="15">
        <f t="shared" si="2"/>
        <v>1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1</v>
      </c>
      <c r="N38" s="15">
        <v>0</v>
      </c>
      <c r="O38" s="15">
        <v>0</v>
      </c>
    </row>
    <row r="39" spans="2:15">
      <c r="B39" s="21" t="s">
        <v>30</v>
      </c>
      <c r="C39" s="15">
        <f t="shared" si="2"/>
        <v>1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1</v>
      </c>
      <c r="L39" s="15">
        <v>0</v>
      </c>
      <c r="M39" s="15">
        <v>0</v>
      </c>
      <c r="N39" s="15">
        <v>0</v>
      </c>
      <c r="O39" s="15">
        <v>0</v>
      </c>
    </row>
    <row r="40" spans="2:15">
      <c r="B40" s="21" t="s">
        <v>29</v>
      </c>
      <c r="C40" s="15">
        <f t="shared" si="2"/>
        <v>5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1</v>
      </c>
      <c r="K40" s="15">
        <v>0</v>
      </c>
      <c r="L40" s="15">
        <v>0</v>
      </c>
      <c r="M40" s="15">
        <v>3</v>
      </c>
      <c r="N40" s="15">
        <v>1</v>
      </c>
      <c r="O40" s="15">
        <v>0</v>
      </c>
    </row>
    <row r="41" spans="2:15">
      <c r="B41" s="21" t="s">
        <v>28</v>
      </c>
      <c r="C41" s="15">
        <f t="shared" si="2"/>
        <v>1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1</v>
      </c>
      <c r="M41" s="15">
        <v>0</v>
      </c>
      <c r="N41" s="15">
        <v>0</v>
      </c>
      <c r="O41" s="15">
        <v>0</v>
      </c>
    </row>
    <row r="42" spans="2:15">
      <c r="B42" s="21" t="s">
        <v>27</v>
      </c>
      <c r="C42" s="15">
        <f t="shared" si="2"/>
        <v>9</v>
      </c>
      <c r="D42" s="15">
        <v>0</v>
      </c>
      <c r="E42" s="15">
        <v>0</v>
      </c>
      <c r="F42" s="15">
        <v>0</v>
      </c>
      <c r="G42" s="15">
        <v>1</v>
      </c>
      <c r="H42" s="15">
        <v>1</v>
      </c>
      <c r="I42" s="15">
        <v>0</v>
      </c>
      <c r="J42" s="15">
        <v>3</v>
      </c>
      <c r="K42" s="15">
        <v>1</v>
      </c>
      <c r="L42" s="15">
        <v>0</v>
      </c>
      <c r="M42" s="15">
        <v>0</v>
      </c>
      <c r="N42" s="15">
        <v>0</v>
      </c>
      <c r="O42" s="15">
        <v>3</v>
      </c>
    </row>
    <row r="43" spans="2:15">
      <c r="B43" s="21" t="s">
        <v>26</v>
      </c>
      <c r="C43" s="15">
        <f t="shared" si="2"/>
        <v>4</v>
      </c>
      <c r="D43" s="15">
        <v>0</v>
      </c>
      <c r="E43" s="15">
        <v>0</v>
      </c>
      <c r="F43" s="15">
        <v>0</v>
      </c>
      <c r="G43" s="15">
        <v>1</v>
      </c>
      <c r="H43" s="15">
        <v>0</v>
      </c>
      <c r="I43" s="15">
        <v>0</v>
      </c>
      <c r="J43" s="15">
        <v>2</v>
      </c>
      <c r="K43" s="15">
        <v>0</v>
      </c>
      <c r="L43" s="15">
        <v>0</v>
      </c>
      <c r="M43" s="15">
        <v>1</v>
      </c>
      <c r="N43" s="15">
        <v>0</v>
      </c>
      <c r="O43" s="15">
        <v>0</v>
      </c>
    </row>
    <row r="44" spans="2:15">
      <c r="B44" s="21" t="s">
        <v>25</v>
      </c>
      <c r="C44" s="15">
        <f t="shared" si="2"/>
        <v>1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1</v>
      </c>
      <c r="M44" s="15">
        <v>0</v>
      </c>
      <c r="N44" s="15">
        <v>0</v>
      </c>
      <c r="O44" s="15">
        <v>0</v>
      </c>
    </row>
    <row r="45" spans="2:15">
      <c r="B45" s="21" t="s">
        <v>24</v>
      </c>
      <c r="C45" s="15">
        <f t="shared" si="2"/>
        <v>2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1</v>
      </c>
      <c r="N45" s="15">
        <v>1</v>
      </c>
      <c r="O45" s="15">
        <v>0</v>
      </c>
    </row>
    <row r="46" spans="2:15">
      <c r="B46" s="21" t="s">
        <v>23</v>
      </c>
      <c r="C46" s="15">
        <f t="shared" si="2"/>
        <v>1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1</v>
      </c>
      <c r="L46" s="15">
        <v>0</v>
      </c>
      <c r="M46" s="15">
        <v>0</v>
      </c>
      <c r="N46" s="15">
        <v>0</v>
      </c>
      <c r="O46" s="15">
        <v>0</v>
      </c>
    </row>
    <row r="47" spans="2:15">
      <c r="B47" s="21" t="s">
        <v>22</v>
      </c>
      <c r="C47" s="15">
        <f t="shared" si="2"/>
        <v>23</v>
      </c>
      <c r="D47" s="15">
        <v>0</v>
      </c>
      <c r="E47" s="15">
        <v>0</v>
      </c>
      <c r="F47" s="15">
        <v>0</v>
      </c>
      <c r="G47" s="15">
        <v>3</v>
      </c>
      <c r="H47" s="15">
        <v>1</v>
      </c>
      <c r="I47" s="15">
        <v>4</v>
      </c>
      <c r="J47" s="15">
        <v>4</v>
      </c>
      <c r="K47" s="15">
        <v>2</v>
      </c>
      <c r="L47" s="15">
        <v>4</v>
      </c>
      <c r="M47" s="15">
        <v>2</v>
      </c>
      <c r="N47" s="15">
        <v>1</v>
      </c>
      <c r="O47" s="15">
        <v>2</v>
      </c>
    </row>
    <row r="48" spans="2:15">
      <c r="B48" s="21" t="s">
        <v>21</v>
      </c>
      <c r="C48" s="15">
        <f t="shared" si="2"/>
        <v>2</v>
      </c>
      <c r="D48" s="15">
        <v>0</v>
      </c>
      <c r="E48" s="15">
        <v>0</v>
      </c>
      <c r="F48" s="15">
        <v>0</v>
      </c>
      <c r="G48" s="15">
        <v>1</v>
      </c>
      <c r="H48" s="15">
        <v>0</v>
      </c>
      <c r="I48" s="15">
        <v>1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2:24">
      <c r="B49" s="21" t="s">
        <v>20</v>
      </c>
      <c r="C49" s="15">
        <f t="shared" si="2"/>
        <v>2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1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1</v>
      </c>
    </row>
    <row r="50" spans="2:24">
      <c r="B50" s="21" t="s">
        <v>19</v>
      </c>
      <c r="C50" s="15">
        <f t="shared" si="2"/>
        <v>1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1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2:24">
      <c r="B51" s="21" t="s">
        <v>18</v>
      </c>
      <c r="C51" s="15">
        <f t="shared" si="2"/>
        <v>1</v>
      </c>
      <c r="D51" s="15">
        <v>0</v>
      </c>
      <c r="E51" s="15">
        <v>0</v>
      </c>
      <c r="F51" s="15">
        <v>0</v>
      </c>
      <c r="G51" s="15">
        <v>0</v>
      </c>
      <c r="H51" s="15">
        <v>1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2:24">
      <c r="B52" s="21" t="s">
        <v>17</v>
      </c>
      <c r="C52" s="15">
        <f t="shared" si="2"/>
        <v>1</v>
      </c>
      <c r="D52" s="15">
        <v>0</v>
      </c>
      <c r="E52" s="15">
        <v>0</v>
      </c>
      <c r="F52" s="15">
        <v>0</v>
      </c>
      <c r="G52" s="15">
        <v>0</v>
      </c>
      <c r="H52" s="15">
        <v>1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2:24" ht="4.5" customHeight="1">
      <c r="B53" s="17"/>
      <c r="C53" s="16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2:24">
      <c r="B54" s="20" t="s">
        <v>16</v>
      </c>
      <c r="C54" s="19">
        <f>SUM(D54:O54)</f>
        <v>52</v>
      </c>
      <c r="D54" s="18">
        <f t="shared" ref="D54:O54" si="3">SUM(D56:D69)</f>
        <v>18</v>
      </c>
      <c r="E54" s="18">
        <f t="shared" si="3"/>
        <v>12</v>
      </c>
      <c r="F54" s="18">
        <f t="shared" si="3"/>
        <v>10</v>
      </c>
      <c r="G54" s="18">
        <f t="shared" si="3"/>
        <v>2</v>
      </c>
      <c r="H54" s="18">
        <f t="shared" si="3"/>
        <v>5</v>
      </c>
      <c r="I54" s="18">
        <f t="shared" si="3"/>
        <v>2</v>
      </c>
      <c r="J54" s="18">
        <f t="shared" si="3"/>
        <v>0</v>
      </c>
      <c r="K54" s="18">
        <f t="shared" si="3"/>
        <v>0</v>
      </c>
      <c r="L54" s="18">
        <f t="shared" si="3"/>
        <v>3</v>
      </c>
      <c r="M54" s="18">
        <f t="shared" si="3"/>
        <v>0</v>
      </c>
      <c r="N54" s="18">
        <f t="shared" si="3"/>
        <v>0</v>
      </c>
      <c r="O54" s="18">
        <f t="shared" si="3"/>
        <v>0</v>
      </c>
    </row>
    <row r="55" spans="2:24" ht="4.5" customHeight="1">
      <c r="B55" s="17"/>
      <c r="C55" s="16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2:24">
      <c r="B56" s="17" t="s">
        <v>15</v>
      </c>
      <c r="C56" s="16">
        <f t="shared" ref="C56:C69" si="4">SUM(D56:O56)</f>
        <v>2</v>
      </c>
      <c r="D56" s="15">
        <v>1</v>
      </c>
      <c r="E56" s="15">
        <v>0</v>
      </c>
      <c r="F56" s="15">
        <v>0</v>
      </c>
      <c r="G56" s="15">
        <v>0</v>
      </c>
      <c r="H56" s="15">
        <v>1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</row>
    <row r="57" spans="2:24">
      <c r="B57" s="17" t="s">
        <v>14</v>
      </c>
      <c r="C57" s="16">
        <f t="shared" si="4"/>
        <v>2</v>
      </c>
      <c r="D57" s="15">
        <v>0</v>
      </c>
      <c r="E57" s="15">
        <v>2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</row>
    <row r="58" spans="2:24">
      <c r="B58" s="17" t="s">
        <v>13</v>
      </c>
      <c r="C58" s="16">
        <f t="shared" si="4"/>
        <v>2</v>
      </c>
      <c r="D58" s="15">
        <v>1</v>
      </c>
      <c r="E58" s="15">
        <v>1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</row>
    <row r="59" spans="2:24">
      <c r="B59" s="17" t="s">
        <v>12</v>
      </c>
      <c r="C59" s="16">
        <f t="shared" si="4"/>
        <v>1</v>
      </c>
      <c r="D59" s="15">
        <v>1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/>
      <c r="Q59" s="15"/>
      <c r="R59" s="15"/>
      <c r="S59" s="15"/>
      <c r="T59" s="15"/>
      <c r="U59" s="15"/>
      <c r="V59" s="15"/>
      <c r="W59" s="15"/>
      <c r="X59" s="15"/>
    </row>
    <row r="60" spans="2:24">
      <c r="B60" s="17" t="s">
        <v>11</v>
      </c>
      <c r="C60" s="16">
        <f t="shared" si="4"/>
        <v>1</v>
      </c>
      <c r="D60" s="15">
        <v>1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</row>
    <row r="61" spans="2:24">
      <c r="B61" s="17" t="s">
        <v>10</v>
      </c>
      <c r="C61" s="16">
        <f t="shared" si="4"/>
        <v>6</v>
      </c>
      <c r="D61" s="15">
        <v>1</v>
      </c>
      <c r="E61" s="15">
        <v>0</v>
      </c>
      <c r="F61" s="15">
        <v>0</v>
      </c>
      <c r="G61" s="15">
        <v>1</v>
      </c>
      <c r="H61" s="15">
        <v>3</v>
      </c>
      <c r="I61" s="15">
        <v>1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</row>
    <row r="62" spans="2:24">
      <c r="B62" s="17" t="s">
        <v>9</v>
      </c>
      <c r="C62" s="16">
        <f t="shared" si="4"/>
        <v>17</v>
      </c>
      <c r="D62" s="15">
        <v>5</v>
      </c>
      <c r="E62" s="15">
        <v>4</v>
      </c>
      <c r="F62" s="15">
        <v>4</v>
      </c>
      <c r="G62" s="15">
        <v>1</v>
      </c>
      <c r="H62" s="15">
        <v>0</v>
      </c>
      <c r="I62" s="15">
        <v>0</v>
      </c>
      <c r="J62" s="15">
        <v>0</v>
      </c>
      <c r="K62" s="15">
        <v>0</v>
      </c>
      <c r="L62" s="15">
        <v>3</v>
      </c>
      <c r="M62" s="15">
        <v>0</v>
      </c>
      <c r="N62" s="15">
        <v>0</v>
      </c>
      <c r="O62" s="15">
        <v>0</v>
      </c>
    </row>
    <row r="63" spans="2:24">
      <c r="B63" s="17" t="s">
        <v>8</v>
      </c>
      <c r="C63" s="16">
        <f t="shared" si="4"/>
        <v>7</v>
      </c>
      <c r="D63" s="15">
        <v>3</v>
      </c>
      <c r="E63" s="15">
        <v>2</v>
      </c>
      <c r="F63" s="15">
        <v>2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</row>
    <row r="64" spans="2:24">
      <c r="B64" s="17" t="s">
        <v>7</v>
      </c>
      <c r="C64" s="16">
        <f t="shared" si="4"/>
        <v>1</v>
      </c>
      <c r="D64" s="15">
        <v>1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</row>
    <row r="65" spans="1:15">
      <c r="B65" s="17" t="s">
        <v>6</v>
      </c>
      <c r="C65" s="16">
        <f t="shared" si="4"/>
        <v>1</v>
      </c>
      <c r="D65" s="15">
        <v>0</v>
      </c>
      <c r="E65" s="15">
        <v>0</v>
      </c>
      <c r="F65" s="15">
        <v>1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</row>
    <row r="66" spans="1:15">
      <c r="B66" s="17" t="s">
        <v>5</v>
      </c>
      <c r="C66" s="16">
        <f t="shared" si="4"/>
        <v>5</v>
      </c>
      <c r="D66" s="15">
        <v>2</v>
      </c>
      <c r="E66" s="15">
        <v>1</v>
      </c>
      <c r="F66" s="15">
        <v>1</v>
      </c>
      <c r="G66" s="15">
        <v>0</v>
      </c>
      <c r="H66" s="15">
        <v>1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</row>
    <row r="67" spans="1:15">
      <c r="B67" s="17" t="s">
        <v>4</v>
      </c>
      <c r="C67" s="16">
        <f t="shared" si="4"/>
        <v>2</v>
      </c>
      <c r="D67" s="15">
        <v>0</v>
      </c>
      <c r="E67" s="15">
        <v>1</v>
      </c>
      <c r="F67" s="15">
        <v>1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</row>
    <row r="68" spans="1:15">
      <c r="B68" s="17" t="s">
        <v>3</v>
      </c>
      <c r="C68" s="16">
        <f t="shared" si="4"/>
        <v>2</v>
      </c>
      <c r="D68" s="15">
        <v>1</v>
      </c>
      <c r="E68" s="15">
        <v>0</v>
      </c>
      <c r="F68" s="15">
        <v>0</v>
      </c>
      <c r="G68" s="15">
        <v>0</v>
      </c>
      <c r="H68" s="15">
        <v>0</v>
      </c>
      <c r="I68" s="15">
        <v>1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</row>
    <row r="69" spans="1:15">
      <c r="B69" s="17" t="s">
        <v>2</v>
      </c>
      <c r="C69" s="16">
        <f t="shared" si="4"/>
        <v>3</v>
      </c>
      <c r="D69" s="15">
        <v>1</v>
      </c>
      <c r="E69" s="15">
        <v>1</v>
      </c>
      <c r="F69" s="15">
        <v>1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</row>
    <row r="70" spans="1:15" ht="5.0999999999999996" customHeight="1" thickBot="1">
      <c r="B70" s="14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2"/>
      <c r="N70" s="12"/>
      <c r="O70" s="12"/>
    </row>
    <row r="71" spans="1:15" ht="5.0999999999999996" customHeight="1">
      <c r="B71" s="1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9"/>
      <c r="N71" s="9"/>
      <c r="O71" s="9"/>
    </row>
    <row r="72" spans="1:15" s="3" customFormat="1" ht="15" customHeight="1">
      <c r="A72" s="5"/>
      <c r="B72" s="8" t="s">
        <v>1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6"/>
      <c r="N72" s="6"/>
      <c r="O72" s="6"/>
    </row>
    <row r="73" spans="1:15" s="3" customFormat="1" ht="15" customHeight="1">
      <c r="A73" s="5"/>
      <c r="B73" s="4" t="s">
        <v>0</v>
      </c>
    </row>
  </sheetData>
  <mergeCells count="3">
    <mergeCell ref="B4:B5"/>
    <mergeCell ref="C4:C5"/>
    <mergeCell ref="D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12.2.9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2023-02-02T18:42:47Z</dcterms:created>
  <dcterms:modified xsi:type="dcterms:W3CDTF">2023-05-09T12:49:04Z</dcterms:modified>
</cp:coreProperties>
</file>