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7" i="1" l="1"/>
  <c r="H7" i="1"/>
  <c r="J7" i="1"/>
  <c r="K7" i="1"/>
  <c r="D9" i="1"/>
  <c r="D7" i="1" s="1"/>
  <c r="E9" i="1"/>
  <c r="E7" i="1" s="1"/>
  <c r="F9" i="1"/>
  <c r="F7" i="1" s="1"/>
  <c r="I9" i="1"/>
  <c r="C10" i="1"/>
  <c r="D10" i="1"/>
  <c r="E10" i="1"/>
  <c r="F10" i="1"/>
  <c r="I10" i="1"/>
  <c r="D11" i="1"/>
  <c r="E11" i="1"/>
  <c r="C11" i="1" s="1"/>
  <c r="F11" i="1"/>
  <c r="I11" i="1"/>
  <c r="I7" i="1" s="1"/>
  <c r="D12" i="1"/>
  <c r="E12" i="1"/>
  <c r="C12" i="1" s="1"/>
  <c r="F12" i="1"/>
  <c r="I12" i="1"/>
  <c r="D13" i="1"/>
  <c r="C13" i="1" s="1"/>
  <c r="E13" i="1"/>
  <c r="F13" i="1"/>
  <c r="I13" i="1"/>
  <c r="D14" i="1"/>
  <c r="C14" i="1" s="1"/>
  <c r="E14" i="1"/>
  <c r="F14" i="1"/>
  <c r="I14" i="1"/>
  <c r="C15" i="1"/>
  <c r="D15" i="1"/>
  <c r="E15" i="1"/>
  <c r="F15" i="1"/>
  <c r="I15" i="1"/>
  <c r="D16" i="1"/>
  <c r="C16" i="1" s="1"/>
  <c r="E16" i="1"/>
  <c r="F16" i="1"/>
  <c r="I16" i="1"/>
  <c r="C9" i="1" l="1"/>
  <c r="C7" i="1" s="1"/>
</calcChain>
</file>

<file path=xl/sharedStrings.xml><?xml version="1.0" encoding="utf-8"?>
<sst xmlns="http://schemas.openxmlformats.org/spreadsheetml/2006/main" count="24" uniqueCount="16">
  <si>
    <t xml:space="preserve">Fuente: Policía Nacional del Paraguay. Dirección General de Orden y Seguridad. </t>
  </si>
  <si>
    <t>Ignorado</t>
  </si>
  <si>
    <t>60 años y más</t>
  </si>
  <si>
    <t>50 a 59 años</t>
  </si>
  <si>
    <t>40 a 49 años</t>
  </si>
  <si>
    <t>30 a 39 años</t>
  </si>
  <si>
    <t>18 a 29 años</t>
  </si>
  <si>
    <t>14 a 17 años</t>
  </si>
  <si>
    <t>0 a 13 años</t>
  </si>
  <si>
    <t>Total</t>
  </si>
  <si>
    <t>Mujeres</t>
  </si>
  <si>
    <t>Hombres</t>
  </si>
  <si>
    <t>Homicidio</t>
  </si>
  <si>
    <t>Lesión corporal</t>
  </si>
  <si>
    <t>Grupos de edad</t>
  </si>
  <si>
    <t>Cuadro 12.2.1. Número de personas afectadas en accidentes de tránsito por gravedad y sexo, según grupos de edad.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</si>
</sst>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17" fillId="12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7" fillId="16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7" fillId="20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4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8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164" fontId="17" fillId="32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6" fillId="2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164" fontId="11" fillId="6" borderId="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29" fillId="48" borderId="14" applyNumberFormat="0" applyAlignment="0" applyProtection="0"/>
    <xf numFmtId="164" fontId="29" fillId="48" borderId="14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164" fontId="13" fillId="7" borderId="7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0" fillId="49" borderId="15" applyNumberFormat="0" applyAlignment="0" applyProtection="0"/>
    <xf numFmtId="164" fontId="30" fillId="49" borderId="15" applyNumberFormat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164" fontId="12" fillId="0" borderId="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31" fillId="0" borderId="16" applyNumberFormat="0" applyFill="0" applyAlignment="0" applyProtection="0"/>
    <xf numFmtId="165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164" fontId="17" fillId="9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164" fontId="17" fillId="13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164" fontId="17" fillId="17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1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25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164" fontId="17" fillId="29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164" fontId="9" fillId="5" borderId="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27" fillId="39" borderId="14" applyNumberFormat="0" applyAlignment="0" applyProtection="0"/>
    <xf numFmtId="164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ill="0" applyBorder="0" applyAlignment="0" applyProtection="0"/>
    <xf numFmtId="164" fontId="26" fillId="0" borderId="0" applyFont="0" applyFill="0" applyBorder="0" applyAlignment="0" applyProtection="0"/>
    <xf numFmtId="168" fontId="26" fillId="0" borderId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ont="0" applyFill="0" applyBorder="0" applyAlignment="0" applyProtection="0"/>
    <xf numFmtId="0" fontId="33" fillId="54" borderId="0" applyNumberFormat="0" applyFont="0" applyBorder="0" applyProtection="0"/>
    <xf numFmtId="172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7" fillId="3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6" fillId="0" borderId="0" applyFill="0" applyBorder="0" applyAlignment="0" applyProtection="0"/>
    <xf numFmtId="173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ill="0" applyBorder="0" applyAlignment="0" applyProtection="0"/>
    <xf numFmtId="174" fontId="18" fillId="0" borderId="0" applyFont="0" applyFill="0" applyBorder="0" applyAlignment="0" applyProtection="0"/>
    <xf numFmtId="175" fontId="26" fillId="0" borderId="0" applyFill="0" applyBorder="0" applyAlignment="0" applyProtection="0"/>
    <xf numFmtId="176" fontId="26" fillId="0" borderId="0" applyFill="0" applyBorder="0" applyAlignment="0" applyProtection="0"/>
    <xf numFmtId="175" fontId="26" fillId="0" borderId="0" applyFill="0" applyBorder="0" applyAlignment="0" applyProtection="0"/>
    <xf numFmtId="174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6" fillId="0" borderId="0" applyFill="0" applyBorder="0" applyAlignment="0" applyProtection="0"/>
    <xf numFmtId="173" fontId="26" fillId="0" borderId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7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34" fillId="0" borderId="0" applyFont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6" fillId="0" borderId="0" applyFill="0" applyBorder="0" applyAlignment="0" applyProtection="0"/>
    <xf numFmtId="181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177" fontId="42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ill="0" applyBorder="0" applyAlignment="0" applyProtection="0"/>
    <xf numFmtId="177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ill="0" applyBorder="0" applyAlignment="0" applyProtection="0"/>
    <xf numFmtId="177" fontId="18" fillId="0" borderId="0" applyFont="0" applyFill="0" applyBorder="0" applyAlignment="0" applyProtection="0"/>
    <xf numFmtId="177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40" fillId="0" borderId="0" applyFont="0" applyFill="0" applyBorder="0" applyAlignment="0" applyProtection="0"/>
    <xf numFmtId="179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2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7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79" fontId="1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84" fontId="26" fillId="0" borderId="0" applyFill="0" applyBorder="0" applyAlignment="0" applyProtection="0"/>
    <xf numFmtId="182" fontId="26" fillId="0" borderId="0" applyFill="0" applyBorder="0" applyAlignment="0" applyProtection="0"/>
    <xf numFmtId="178" fontId="26" fillId="0" borderId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3" fontId="26" fillId="0" borderId="0" applyFill="0" applyBorder="0" applyAlignment="0" applyProtection="0"/>
    <xf numFmtId="18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0" fontId="43" fillId="0" borderId="0" applyNumberFormat="0" applyBorder="0" applyProtection="0"/>
    <xf numFmtId="188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0" borderId="0" applyNumberFormat="0" applyBorder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164" fontId="8" fillId="4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8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164" fontId="1" fillId="0" borderId="0"/>
    <xf numFmtId="0" fontId="26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6" fillId="56" borderId="17" applyNumberFormat="0" applyFont="0" applyAlignment="0" applyProtection="0"/>
    <xf numFmtId="164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0" fontId="24" fillId="56" borderId="17" applyNumberFormat="0" applyFont="0" applyAlignment="0" applyProtection="0"/>
    <xf numFmtId="164" fontId="24" fillId="56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164" fontId="10" fillId="6" borderId="5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54" fillId="48" borderId="18" applyNumberFormat="0" applyAlignment="0" applyProtection="0"/>
    <xf numFmtId="164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164" fontId="3" fillId="0" borderId="1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8" fillId="0" borderId="19" applyNumberFormat="0" applyFill="0" applyAlignment="0" applyProtection="0"/>
    <xf numFmtId="164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164" fontId="4" fillId="0" borderId="2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164" fontId="5" fillId="0" borderId="3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32" fillId="0" borderId="21" applyNumberFormat="0" applyFill="0" applyAlignment="0" applyProtection="0"/>
    <xf numFmtId="164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164" fontId="16" fillId="0" borderId="9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  <xf numFmtId="0" fontId="61" fillId="0" borderId="22" applyNumberFormat="0" applyFill="0" applyAlignment="0" applyProtection="0"/>
    <xf numFmtId="164" fontId="61" fillId="0" borderId="22" applyNumberFormat="0" applyFill="0" applyAlignment="0" applyProtection="0"/>
  </cellStyleXfs>
  <cellXfs count="2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3" fontId="18" fillId="0" borderId="10" xfId="0" applyNumberFormat="1" applyFont="1" applyFill="1" applyBorder="1"/>
    <xf numFmtId="0" fontId="18" fillId="0" borderId="10" xfId="0" applyFont="1" applyFill="1" applyBorder="1"/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>
      <alignment horizontal="left" indent="1"/>
    </xf>
    <xf numFmtId="37" fontId="18" fillId="0" borderId="0" xfId="0" applyNumberFormat="1" applyFont="1" applyFill="1" applyAlignment="1" applyProtection="1">
      <alignment horizontal="left" indent="1"/>
    </xf>
    <xf numFmtId="3" fontId="22" fillId="33" borderId="0" xfId="0" applyNumberFormat="1" applyFont="1" applyFill="1" applyAlignment="1">
      <alignment horizontal="right" indent="3"/>
    </xf>
    <xf numFmtId="3" fontId="22" fillId="33" borderId="0" xfId="0" applyNumberFormat="1" applyFont="1" applyFill="1" applyAlignment="1" applyProtection="1">
      <alignment horizontal="right" indent="3"/>
    </xf>
    <xf numFmtId="37" fontId="22" fillId="33" borderId="0" xfId="0" applyNumberFormat="1" applyFont="1" applyFill="1" applyAlignment="1" applyProtection="1">
      <alignment horizontal="lef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6"/>
    </xf>
    <xf numFmtId="0" fontId="23" fillId="0" borderId="0" xfId="1" applyFill="1"/>
    <xf numFmtId="0" fontId="18" fillId="0" borderId="13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35.28515625" style="1" customWidth="1"/>
    <col min="3" max="3" width="12.140625" style="1" customWidth="1"/>
    <col min="4" max="5" width="11.7109375" style="1" customWidth="1"/>
    <col min="6" max="6" width="12.140625" style="1" customWidth="1"/>
    <col min="7" max="8" width="11.7109375" style="1" customWidth="1"/>
    <col min="9" max="9" width="12.28515625" style="1" customWidth="1"/>
    <col min="10" max="10" width="12" style="1" customWidth="1"/>
    <col min="11" max="11" width="11.7109375" style="1" customWidth="1"/>
    <col min="12" max="16384" width="11" style="1"/>
  </cols>
  <sheetData>
    <row r="1" spans="1:11">
      <c r="A1" s="20"/>
    </row>
    <row r="2" spans="1:11">
      <c r="B2" s="1" t="s">
        <v>15</v>
      </c>
    </row>
    <row r="3" spans="1:11" ht="5.0999999999999996" customHeight="1">
      <c r="A3" s="1"/>
      <c r="B3" s="19"/>
    </row>
    <row r="4" spans="1:11" ht="15" customHeight="1">
      <c r="B4" s="21" t="s">
        <v>14</v>
      </c>
      <c r="C4" s="23" t="s">
        <v>9</v>
      </c>
      <c r="D4" s="23"/>
      <c r="E4" s="23"/>
      <c r="F4" s="23" t="s">
        <v>13</v>
      </c>
      <c r="G4" s="23"/>
      <c r="H4" s="23"/>
      <c r="I4" s="23" t="s">
        <v>12</v>
      </c>
      <c r="J4" s="23"/>
      <c r="K4" s="23"/>
    </row>
    <row r="5" spans="1:11">
      <c r="B5" s="22"/>
      <c r="C5" s="18" t="s">
        <v>9</v>
      </c>
      <c r="D5" s="18" t="s">
        <v>11</v>
      </c>
      <c r="E5" s="18" t="s">
        <v>10</v>
      </c>
      <c r="F5" s="18" t="s">
        <v>9</v>
      </c>
      <c r="G5" s="18" t="s">
        <v>11</v>
      </c>
      <c r="H5" s="18" t="s">
        <v>10</v>
      </c>
      <c r="I5" s="18" t="s">
        <v>9</v>
      </c>
      <c r="J5" s="18" t="s">
        <v>11</v>
      </c>
      <c r="K5" s="18" t="s">
        <v>10</v>
      </c>
    </row>
    <row r="6" spans="1:11" ht="5.0999999999999996" customHeight="1">
      <c r="B6" s="17"/>
      <c r="F6" s="16"/>
    </row>
    <row r="7" spans="1:11">
      <c r="B7" s="15" t="s">
        <v>9</v>
      </c>
      <c r="C7" s="14">
        <f t="shared" ref="C7:K7" si="0">SUM(C9:C16)</f>
        <v>5493</v>
      </c>
      <c r="D7" s="13">
        <f t="shared" si="0"/>
        <v>4291</v>
      </c>
      <c r="E7" s="13">
        <f t="shared" si="0"/>
        <v>1202</v>
      </c>
      <c r="F7" s="13">
        <f t="shared" si="0"/>
        <v>4513</v>
      </c>
      <c r="G7" s="13">
        <f t="shared" si="0"/>
        <v>3441</v>
      </c>
      <c r="H7" s="13">
        <f t="shared" si="0"/>
        <v>1072</v>
      </c>
      <c r="I7" s="13">
        <f t="shared" si="0"/>
        <v>980</v>
      </c>
      <c r="J7" s="13">
        <f t="shared" si="0"/>
        <v>850</v>
      </c>
      <c r="K7" s="13">
        <f t="shared" si="0"/>
        <v>130</v>
      </c>
    </row>
    <row r="8" spans="1:11" ht="5.0999999999999996" customHeight="1">
      <c r="B8" s="12"/>
      <c r="C8" s="10"/>
      <c r="D8" s="9"/>
      <c r="E8" s="9"/>
      <c r="F8" s="9"/>
      <c r="G8" s="9"/>
      <c r="H8" s="9"/>
      <c r="I8" s="9"/>
      <c r="J8" s="9"/>
      <c r="K8" s="9"/>
    </row>
    <row r="9" spans="1:11">
      <c r="B9" s="12" t="s">
        <v>8</v>
      </c>
      <c r="C9" s="10">
        <f t="shared" ref="C9:C16" si="1">SUM(D9:E9)</f>
        <v>306</v>
      </c>
      <c r="D9" s="9">
        <f t="shared" ref="D9:E16" si="2">SUM(J9,G9)</f>
        <v>193</v>
      </c>
      <c r="E9" s="9">
        <f t="shared" si="2"/>
        <v>113</v>
      </c>
      <c r="F9" s="9">
        <f t="shared" ref="F9:F16" si="3">SUM(G9:H9)</f>
        <v>271</v>
      </c>
      <c r="G9" s="9">
        <v>168</v>
      </c>
      <c r="H9" s="9">
        <v>103</v>
      </c>
      <c r="I9" s="9">
        <f t="shared" ref="I9:I16" si="4">SUM(J9:K9)</f>
        <v>35</v>
      </c>
      <c r="J9" s="9">
        <v>25</v>
      </c>
      <c r="K9" s="9">
        <v>10</v>
      </c>
    </row>
    <row r="10" spans="1:11">
      <c r="B10" s="12" t="s">
        <v>7</v>
      </c>
      <c r="C10" s="10">
        <f t="shared" si="1"/>
        <v>449</v>
      </c>
      <c r="D10" s="9">
        <f t="shared" si="2"/>
        <v>337</v>
      </c>
      <c r="E10" s="9">
        <f t="shared" si="2"/>
        <v>112</v>
      </c>
      <c r="F10" s="9">
        <f t="shared" si="3"/>
        <v>392</v>
      </c>
      <c r="G10" s="9">
        <v>289</v>
      </c>
      <c r="H10" s="9">
        <v>103</v>
      </c>
      <c r="I10" s="9">
        <f t="shared" si="4"/>
        <v>57</v>
      </c>
      <c r="J10" s="9">
        <v>48</v>
      </c>
      <c r="K10" s="9">
        <v>9</v>
      </c>
    </row>
    <row r="11" spans="1:11">
      <c r="B11" s="12" t="s">
        <v>6</v>
      </c>
      <c r="C11" s="10">
        <f t="shared" si="1"/>
        <v>2143</v>
      </c>
      <c r="D11" s="9">
        <f t="shared" si="2"/>
        <v>1699</v>
      </c>
      <c r="E11" s="9">
        <f t="shared" si="2"/>
        <v>444</v>
      </c>
      <c r="F11" s="9">
        <f t="shared" si="3"/>
        <v>1819</v>
      </c>
      <c r="G11" s="9">
        <v>1415</v>
      </c>
      <c r="H11" s="9">
        <v>404</v>
      </c>
      <c r="I11" s="9">
        <f t="shared" si="4"/>
        <v>324</v>
      </c>
      <c r="J11" s="9">
        <v>284</v>
      </c>
      <c r="K11" s="9">
        <v>40</v>
      </c>
    </row>
    <row r="12" spans="1:11">
      <c r="B12" s="12" t="s">
        <v>5</v>
      </c>
      <c r="C12" s="10">
        <f t="shared" si="1"/>
        <v>940</v>
      </c>
      <c r="D12" s="9">
        <f t="shared" si="2"/>
        <v>758</v>
      </c>
      <c r="E12" s="9">
        <f t="shared" si="2"/>
        <v>182</v>
      </c>
      <c r="F12" s="9">
        <f t="shared" si="3"/>
        <v>771</v>
      </c>
      <c r="G12" s="9">
        <v>609</v>
      </c>
      <c r="H12" s="9">
        <v>162</v>
      </c>
      <c r="I12" s="9">
        <f t="shared" si="4"/>
        <v>169</v>
      </c>
      <c r="J12" s="9">
        <v>149</v>
      </c>
      <c r="K12" s="9">
        <v>20</v>
      </c>
    </row>
    <row r="13" spans="1:11">
      <c r="B13" s="12" t="s">
        <v>4</v>
      </c>
      <c r="C13" s="10">
        <f t="shared" si="1"/>
        <v>633</v>
      </c>
      <c r="D13" s="9">
        <f t="shared" si="2"/>
        <v>495</v>
      </c>
      <c r="E13" s="9">
        <f t="shared" si="2"/>
        <v>138</v>
      </c>
      <c r="F13" s="9">
        <f t="shared" si="3"/>
        <v>504</v>
      </c>
      <c r="G13" s="9">
        <v>380</v>
      </c>
      <c r="H13" s="9">
        <v>124</v>
      </c>
      <c r="I13" s="9">
        <f t="shared" si="4"/>
        <v>129</v>
      </c>
      <c r="J13" s="9">
        <v>115</v>
      </c>
      <c r="K13" s="9">
        <v>14</v>
      </c>
    </row>
    <row r="14" spans="1:11">
      <c r="B14" s="12" t="s">
        <v>3</v>
      </c>
      <c r="C14" s="10">
        <f t="shared" si="1"/>
        <v>361</v>
      </c>
      <c r="D14" s="9">
        <f t="shared" si="2"/>
        <v>293</v>
      </c>
      <c r="E14" s="9">
        <f t="shared" si="2"/>
        <v>68</v>
      </c>
      <c r="F14" s="9">
        <f t="shared" si="3"/>
        <v>262</v>
      </c>
      <c r="G14" s="9">
        <v>204</v>
      </c>
      <c r="H14" s="9">
        <v>58</v>
      </c>
      <c r="I14" s="9">
        <f t="shared" si="4"/>
        <v>99</v>
      </c>
      <c r="J14" s="9">
        <v>89</v>
      </c>
      <c r="K14" s="9">
        <v>10</v>
      </c>
    </row>
    <row r="15" spans="1:11">
      <c r="B15" s="11" t="s">
        <v>2</v>
      </c>
      <c r="C15" s="10">
        <f t="shared" si="1"/>
        <v>308</v>
      </c>
      <c r="D15" s="9">
        <f t="shared" si="2"/>
        <v>245</v>
      </c>
      <c r="E15" s="9">
        <f t="shared" si="2"/>
        <v>63</v>
      </c>
      <c r="F15" s="9">
        <f t="shared" si="3"/>
        <v>202</v>
      </c>
      <c r="G15" s="9">
        <v>155</v>
      </c>
      <c r="H15" s="9">
        <v>47</v>
      </c>
      <c r="I15" s="9">
        <f t="shared" si="4"/>
        <v>106</v>
      </c>
      <c r="J15" s="9">
        <v>90</v>
      </c>
      <c r="K15" s="9">
        <v>16</v>
      </c>
    </row>
    <row r="16" spans="1:11">
      <c r="B16" s="11" t="s">
        <v>1</v>
      </c>
      <c r="C16" s="10">
        <f t="shared" si="1"/>
        <v>353</v>
      </c>
      <c r="D16" s="9">
        <f t="shared" si="2"/>
        <v>271</v>
      </c>
      <c r="E16" s="9">
        <f t="shared" si="2"/>
        <v>82</v>
      </c>
      <c r="F16" s="9">
        <f t="shared" si="3"/>
        <v>292</v>
      </c>
      <c r="G16" s="9">
        <v>221</v>
      </c>
      <c r="H16" s="9">
        <v>71</v>
      </c>
      <c r="I16" s="9">
        <f t="shared" si="4"/>
        <v>61</v>
      </c>
      <c r="J16" s="9">
        <v>50</v>
      </c>
      <c r="K16" s="9">
        <v>11</v>
      </c>
    </row>
    <row r="17" spans="1:11" ht="5.0999999999999996" customHeight="1" thickBot="1">
      <c r="B17" s="8"/>
      <c r="C17" s="7"/>
      <c r="D17" s="7"/>
      <c r="E17" s="7"/>
      <c r="F17" s="7"/>
      <c r="G17" s="7"/>
      <c r="H17" s="7"/>
      <c r="I17" s="7"/>
      <c r="J17" s="7"/>
      <c r="K17" s="7"/>
    </row>
    <row r="18" spans="1:11" ht="5.0999999999999996" customHeight="1"/>
    <row r="19" spans="1:11" s="4" customFormat="1" ht="12">
      <c r="A19" s="6"/>
      <c r="B19" s="5" t="s">
        <v>0</v>
      </c>
    </row>
    <row r="23" spans="1:11">
      <c r="B23" s="3"/>
    </row>
  </sheetData>
  <mergeCells count="4">
    <mergeCell ref="B4:B5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2023-02-02T17:52:19Z</dcterms:created>
  <dcterms:modified xsi:type="dcterms:W3CDTF">2023-05-09T12:45:16Z</dcterms:modified>
</cp:coreProperties>
</file>