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E2414554-2CFE-4160-A37E-4316FE1BF238}" xr6:coauthVersionLast="47" xr6:coauthVersionMax="47" xr10:uidLastSave="{00000000-0000-0000-0000-000000000000}"/>
  <bookViews>
    <workbookView xWindow="-120" yWindow="-120" windowWidth="24240" windowHeight="13020" xr2:uid="{C773CA4A-F7A6-4F96-B617-FA11D8CD2730}"/>
  </bookViews>
  <sheets>
    <sheet name="10.1" sheetId="1" r:id="rId1"/>
    <sheet name="Graf-10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6" i="2" s="1"/>
  <c r="C4" i="2" l="1"/>
  <c r="C5" i="2"/>
  <c r="C3" i="2"/>
  <c r="C8" i="2" s="1"/>
</calcChain>
</file>

<file path=xl/sharedStrings.xml><?xml version="1.0" encoding="utf-8"?>
<sst xmlns="http://schemas.openxmlformats.org/spreadsheetml/2006/main" count="38" uniqueCount="32">
  <si>
    <t>10.1. Producto Interno Bruto por año, según sector económico (en millones de Guaraníes). Periodo 2022-2023</t>
  </si>
  <si>
    <t>Sector económico</t>
  </si>
  <si>
    <t>2022 p</t>
  </si>
  <si>
    <t>2023 p</t>
  </si>
  <si>
    <t>Corrientes</t>
  </si>
  <si>
    <t>Constantes (base=2014)</t>
  </si>
  <si>
    <t>Producto Interno Bruto</t>
  </si>
  <si>
    <t>Impuestos a los productos</t>
  </si>
  <si>
    <t>Valor Agregado Bruto</t>
  </si>
  <si>
    <t>Sector Primario</t>
  </si>
  <si>
    <t>Agricultura</t>
  </si>
  <si>
    <t>Ganadería</t>
  </si>
  <si>
    <t>Explotación forestal, pesca y minería</t>
  </si>
  <si>
    <t>Sector Secundario</t>
  </si>
  <si>
    <t>Manufactura</t>
  </si>
  <si>
    <t>Construcción</t>
  </si>
  <si>
    <t>Electricidad y agua</t>
  </si>
  <si>
    <t>Sector Servicios</t>
  </si>
  <si>
    <t>Transportes</t>
  </si>
  <si>
    <t>Comunicaciones</t>
  </si>
  <si>
    <t>Comercio</t>
  </si>
  <si>
    <t>Finanzas</t>
  </si>
  <si>
    <t>Servicios inmobiliarios</t>
  </si>
  <si>
    <t>Servicios a las empresas</t>
  </si>
  <si>
    <t>Hoteles y restaurantes</t>
  </si>
  <si>
    <t>Servicios a los hogares</t>
  </si>
  <si>
    <t>Gobierno general</t>
  </si>
  <si>
    <r>
      <rPr>
        <b/>
        <sz val="9"/>
        <rFont val="Times New Roman"/>
        <family val="1"/>
      </rPr>
      <t>Notas:</t>
    </r>
    <r>
      <rPr>
        <sz val="9"/>
        <rFont val="Times New Roman"/>
        <family val="1"/>
      </rPr>
      <t xml:space="preserve"> Con la implementación del año base 2014, las Binacionales se encuentran incluidas en la actividad "Electricidad y agua".</t>
    </r>
  </si>
  <si>
    <t xml:space="preserve">             Las sumas totales pueden tener diferencias debido a redondeos decimales.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</si>
  <si>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Banco Central del Paraguay.</t>
    </r>
  </si>
  <si>
    <t>Cifras Corrientes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</si>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</sst>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#,##0;[Red]#,##0"/>
    <numFmt numFmtId="165" formatCode="_-* #,##0.00\ _P_t_s_-;\-* #,##0.00\ _P_t_s_-;_-* &quot;-&quot;??\ _P_t_s_-;_-@_-"/>
    <numFmt numFmtId="166" formatCode="0.0"/>
    <numFmt numFmtId="167" formatCode="#,##0.0"/>
    <numFmt numFmtId="168" formatCode="#,##0.0;[Red]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Calibri"/>
      <family val="2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8" tint="-0.249977111117893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8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1" applyFill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2" borderId="0" xfId="2" applyFont="1" applyFill="1"/>
    <xf numFmtId="0" fontId="6" fillId="2" borderId="0" xfId="2" applyFont="1" applyFill="1" applyAlignment="1">
      <alignment horizontal="left"/>
    </xf>
    <xf numFmtId="0" fontId="6" fillId="2" borderId="0" xfId="3" applyFont="1" applyFill="1" applyBorder="1" applyAlignment="1">
      <alignment horizontal="center"/>
    </xf>
    <xf numFmtId="0" fontId="5" fillId="2" borderId="0" xfId="2" applyFont="1" applyFill="1"/>
    <xf numFmtId="0" fontId="6" fillId="3" borderId="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indent="4"/>
    </xf>
    <xf numFmtId="0" fontId="5" fillId="0" borderId="0" xfId="2" applyFont="1" applyFill="1"/>
    <xf numFmtId="164" fontId="5" fillId="0" borderId="0" xfId="2" applyNumberFormat="1" applyFont="1" applyFill="1"/>
    <xf numFmtId="0" fontId="6" fillId="2" borderId="0" xfId="3" quotePrefix="1" applyFont="1" applyFill="1" applyBorder="1" applyAlignment="1">
      <alignment horizontal="right"/>
    </xf>
    <xf numFmtId="0" fontId="9" fillId="0" borderId="0" xfId="0" applyFont="1"/>
    <xf numFmtId="0" fontId="6" fillId="4" borderId="0" xfId="2" applyFont="1" applyFill="1" applyAlignment="1">
      <alignment horizontal="left" indent="4"/>
    </xf>
    <xf numFmtId="0" fontId="5" fillId="4" borderId="0" xfId="2" applyFont="1" applyFill="1" applyAlignment="1">
      <alignment horizontal="left" indent="4"/>
    </xf>
    <xf numFmtId="3" fontId="6" fillId="4" borderId="0" xfId="2" applyNumberFormat="1" applyFont="1" applyFill="1" applyAlignment="1">
      <alignment horizontal="right" indent="1"/>
    </xf>
    <xf numFmtId="3" fontId="6" fillId="0" borderId="0" xfId="2" applyNumberFormat="1" applyFont="1" applyFill="1" applyAlignment="1">
      <alignment horizontal="right" indent="1"/>
    </xf>
    <xf numFmtId="3" fontId="6" fillId="0" borderId="0" xfId="2" applyNumberFormat="1" applyFont="1" applyFill="1" applyAlignment="1">
      <alignment horizontal="right" indent="2"/>
    </xf>
    <xf numFmtId="0" fontId="6" fillId="0" borderId="0" xfId="3" applyFont="1" applyFill="1" applyBorder="1" applyAlignment="1">
      <alignment horizontal="right" indent="1"/>
    </xf>
    <xf numFmtId="0" fontId="6" fillId="0" borderId="0" xfId="3" applyFont="1" applyFill="1" applyBorder="1" applyAlignment="1">
      <alignment horizontal="right" indent="2"/>
    </xf>
    <xf numFmtId="0" fontId="6" fillId="5" borderId="0" xfId="2" applyFont="1" applyFill="1" applyAlignment="1">
      <alignment horizontal="left" indent="4"/>
    </xf>
    <xf numFmtId="3" fontId="6" fillId="5" borderId="0" xfId="2" applyNumberFormat="1" applyFont="1" applyFill="1" applyAlignment="1">
      <alignment horizontal="right" indent="1"/>
    </xf>
    <xf numFmtId="3" fontId="6" fillId="5" borderId="0" xfId="2" applyNumberFormat="1" applyFont="1" applyFill="1" applyAlignment="1">
      <alignment horizontal="right" indent="2"/>
    </xf>
    <xf numFmtId="41" fontId="6" fillId="5" borderId="0" xfId="4" applyFont="1" applyFill="1"/>
    <xf numFmtId="0" fontId="6" fillId="0" borderId="0" xfId="2" applyFont="1" applyFill="1"/>
    <xf numFmtId="0" fontId="10" fillId="0" borderId="0" xfId="0" applyFont="1"/>
    <xf numFmtId="3" fontId="5" fillId="0" borderId="0" xfId="2" applyNumberFormat="1" applyFont="1" applyFill="1" applyAlignment="1">
      <alignment horizontal="right" indent="1"/>
    </xf>
    <xf numFmtId="3" fontId="5" fillId="0" borderId="0" xfId="2" applyNumberFormat="1" applyFont="1" applyFill="1" applyAlignment="1">
      <alignment horizontal="right" indent="2"/>
    </xf>
    <xf numFmtId="0" fontId="5" fillId="0" borderId="0" xfId="3" quotePrefix="1" applyFill="1" applyBorder="1" applyAlignment="1">
      <alignment horizontal="right" indent="1"/>
    </xf>
    <xf numFmtId="0" fontId="5" fillId="0" borderId="0" xfId="3" quotePrefix="1" applyFill="1" applyBorder="1" applyAlignment="1">
      <alignment horizontal="right" indent="2"/>
    </xf>
    <xf numFmtId="0" fontId="5" fillId="5" borderId="0" xfId="2" applyFont="1" applyFill="1" applyAlignment="1">
      <alignment horizontal="left" indent="4"/>
    </xf>
    <xf numFmtId="0" fontId="6" fillId="6" borderId="0" xfId="2" applyFont="1" applyFill="1" applyAlignment="1">
      <alignment horizontal="left" indent="4"/>
    </xf>
    <xf numFmtId="0" fontId="6" fillId="6" borderId="0" xfId="2" applyFont="1" applyFill="1" applyAlignment="1">
      <alignment horizontal="left" indent="1"/>
    </xf>
    <xf numFmtId="0" fontId="5" fillId="6" borderId="0" xfId="2" applyFont="1" applyFill="1" applyAlignment="1">
      <alignment horizontal="left"/>
    </xf>
    <xf numFmtId="3" fontId="6" fillId="6" borderId="0" xfId="2" applyNumberFormat="1" applyFont="1" applyFill="1" applyAlignment="1">
      <alignment horizontal="right" indent="1"/>
    </xf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left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41" fontId="5" fillId="0" borderId="0" xfId="4" applyFont="1" applyFill="1"/>
    <xf numFmtId="0" fontId="5" fillId="0" borderId="0" xfId="2" applyFont="1" applyFill="1" applyAlignment="1">
      <alignment horizontal="left" indent="4"/>
    </xf>
    <xf numFmtId="0" fontId="5" fillId="0" borderId="0" xfId="2" applyFont="1" applyFill="1" applyAlignment="1">
      <alignment horizontal="left"/>
    </xf>
    <xf numFmtId="0" fontId="11" fillId="0" borderId="0" xfId="0" applyFont="1"/>
    <xf numFmtId="3" fontId="6" fillId="6" borderId="0" xfId="6" applyNumberFormat="1" applyFont="1" applyFill="1" applyBorder="1" applyAlignment="1">
      <alignment horizontal="right" indent="1"/>
    </xf>
    <xf numFmtId="3" fontId="5" fillId="0" borderId="0" xfId="3" applyNumberFormat="1" applyFill="1" applyBorder="1" applyAlignment="1" applyProtection="1">
      <alignment horizontal="right" indent="2"/>
    </xf>
    <xf numFmtId="3" fontId="5" fillId="0" borderId="0" xfId="3" applyNumberFormat="1" applyFill="1" applyBorder="1" applyAlignment="1" applyProtection="1">
      <alignment horizontal="right" indent="1"/>
    </xf>
    <xf numFmtId="0" fontId="5" fillId="0" borderId="4" xfId="0" applyFont="1" applyBorder="1"/>
    <xf numFmtId="166" fontId="5" fillId="0" borderId="4" xfId="0" applyNumberFormat="1" applyFont="1" applyBorder="1" applyAlignment="1">
      <alignment horizontal="lef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7" fontId="5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indent="1"/>
    </xf>
    <xf numFmtId="0" fontId="12" fillId="0" borderId="0" xfId="2" quotePrefix="1" applyFont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14" fillId="0" borderId="0" xfId="0" applyFont="1"/>
    <xf numFmtId="0" fontId="15" fillId="0" borderId="0" xfId="2" applyFont="1" applyFill="1"/>
    <xf numFmtId="0" fontId="15" fillId="0" borderId="0" xfId="2" applyFont="1" applyFill="1" applyAlignment="1">
      <alignment horizontal="right"/>
    </xf>
    <xf numFmtId="0" fontId="16" fillId="0" borderId="0" xfId="2" applyFont="1" applyFill="1"/>
    <xf numFmtId="0" fontId="17" fillId="0" borderId="0" xfId="2" applyFont="1" applyFill="1"/>
    <xf numFmtId="0" fontId="17" fillId="0" borderId="0" xfId="2" quotePrefix="1" applyFont="1" applyFill="1" applyAlignment="1">
      <alignment horizontal="left"/>
    </xf>
    <xf numFmtId="3" fontId="17" fillId="0" borderId="0" xfId="2" applyNumberFormat="1" applyFont="1" applyFill="1"/>
    <xf numFmtId="168" fontId="17" fillId="0" borderId="0" xfId="2" applyNumberFormat="1" applyFont="1" applyFill="1"/>
    <xf numFmtId="0" fontId="18" fillId="0" borderId="0" xfId="2" applyFont="1" applyFill="1"/>
    <xf numFmtId="166" fontId="18" fillId="0" borderId="0" xfId="2" applyNumberFormat="1" applyFont="1" applyFill="1"/>
    <xf numFmtId="166" fontId="17" fillId="0" borderId="0" xfId="2" applyNumberFormat="1" applyFont="1" applyFill="1"/>
    <xf numFmtId="0" fontId="16" fillId="0" borderId="0" xfId="2" applyFont="1"/>
    <xf numFmtId="0" fontId="5" fillId="0" borderId="0" xfId="2" applyFont="1"/>
    <xf numFmtId="0" fontId="19" fillId="0" borderId="0" xfId="2" applyFont="1" applyFill="1"/>
    <xf numFmtId="166" fontId="5" fillId="0" borderId="0" xfId="2" applyNumberFormat="1" applyFont="1"/>
    <xf numFmtId="0" fontId="20" fillId="2" borderId="0" xfId="2" applyFont="1" applyFill="1"/>
    <xf numFmtId="0" fontId="2" fillId="0" borderId="0" xfId="0" applyFont="1"/>
    <xf numFmtId="0" fontId="3" fillId="0" borderId="0" xfId="0" applyFont="1" applyAlignment="1">
      <alignment horizontal="left"/>
    </xf>
    <xf numFmtId="0" fontId="6" fillId="3" borderId="1" xfId="2" applyFont="1" applyFill="1" applyBorder="1" applyAlignment="1">
      <alignment horizontal="left" vertical="center" wrapText="1" indent="4"/>
    </xf>
    <xf numFmtId="0" fontId="6" fillId="3" borderId="3" xfId="2" applyFont="1" applyFill="1" applyBorder="1" applyAlignment="1">
      <alignment horizontal="left" vertical="center" wrapText="1" indent="4"/>
    </xf>
    <xf numFmtId="0" fontId="6" fillId="3" borderId="2" xfId="2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0" xfId="2" applyFont="1" applyFill="1"/>
    <xf numFmtId="0" fontId="22" fillId="2" borderId="0" xfId="2" applyFont="1" applyFill="1"/>
    <xf numFmtId="0" fontId="16" fillId="0" borderId="0" xfId="5" applyFont="1" applyFill="1"/>
    <xf numFmtId="0" fontId="22" fillId="0" borderId="0" xfId="2" applyFont="1" applyFill="1"/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3" fontId="24" fillId="2" borderId="0" xfId="2" applyNumberFormat="1" applyFont="1" applyFill="1"/>
    <xf numFmtId="3" fontId="21" fillId="0" borderId="0" xfId="0" applyNumberFormat="1" applyFont="1"/>
  </cellXfs>
  <cellStyles count="7">
    <cellStyle name="ANCLAS,REZONES Y SUS PARTES,DE FUNDICION,DE HIERRO O DE ACERO 2 2" xfId="2" xr:uid="{56740A2B-2F7D-442D-B7D5-C555CE98D30A}"/>
    <cellStyle name="ANCLAS,REZONES Y SUS PARTES,DE FUNDICION,DE HIERRO O DE ACERO_Cuentas cuadros de coyuntura(dic-07)_Anexo Estadístico NOVIEMBRE 2008 IMAEP" xfId="3" xr:uid="{6DD515A4-D0FD-4767-9AB3-ACCDCA8630FD}"/>
    <cellStyle name="Hipervínculo" xfId="1" builtinId="8"/>
    <cellStyle name="Millares [0] 7" xfId="4" xr:uid="{B02530E6-F7A3-4F5C-8D82-95B4D11F15DC}"/>
    <cellStyle name="Millares_CUENTA 1" xfId="6" xr:uid="{BDFB6030-DA97-4BD6-A11F-74E67AD8052F}"/>
    <cellStyle name="Normal" xfId="0" builtinId="0"/>
    <cellStyle name="Normal 10 2 2 3" xfId="5" xr:uid="{BEB96B30-7D0A-4008-814D-B468C4BD2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Distribución (%) P.I.B. por sector económico.</a:t>
            </a:r>
            <a:r>
              <a:rPr lang="es-PY" sz="1300" b="1" baseline="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  </a:t>
            </a:r>
          </a:p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Año 2023</a:t>
            </a:r>
          </a:p>
        </c:rich>
      </c:tx>
      <c:layout>
        <c:manualLayout>
          <c:xMode val="edge"/>
          <c:yMode val="edge"/>
          <c:x val="0.21555661190364162"/>
          <c:y val="2.6571131384514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35099337748344"/>
          <c:y val="0.30652206449777591"/>
          <c:w val="0.65960264900662269"/>
          <c:h val="0.4304352395075147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6D-4057-ACF3-7778251DC3FA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6D-4057-ACF3-7778251DC3F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6D-4057-ACF3-7778251DC3FA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6D-4057-ACF3-7778251DC3FA}"/>
              </c:ext>
            </c:extLst>
          </c:dPt>
          <c:dLbls>
            <c:dLbl>
              <c:idx val="0"/>
              <c:layout>
                <c:manualLayout>
                  <c:x val="1.7660057584939243E-2"/>
                  <c:y val="4.769439734228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057-ACF3-7778251DC3FA}"/>
                </c:ext>
              </c:extLst>
            </c:dLbl>
            <c:dLbl>
              <c:idx val="1"/>
              <c:layout>
                <c:manualLayout>
                  <c:x val="-7.2442404192948728E-2"/>
                  <c:y val="-7.33784360544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057-ACF3-7778251DC3FA}"/>
                </c:ext>
              </c:extLst>
            </c:dLbl>
            <c:dLbl>
              <c:idx val="2"/>
              <c:layout>
                <c:manualLayout>
                  <c:x val="1.8486848609157936E-2"/>
                  <c:y val="5.9100180497036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057-ACF3-7778251DC3FA}"/>
                </c:ext>
              </c:extLst>
            </c:dLbl>
            <c:dLbl>
              <c:idx val="3"/>
              <c:layout>
                <c:manualLayout>
                  <c:x val="-5.3482396990213538E-2"/>
                  <c:y val="6.0476614469217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057-ACF3-7778251DC3FA}"/>
                </c:ext>
              </c:extLst>
            </c:dLbl>
            <c:dLbl>
              <c:idx val="4"/>
              <c:layout>
                <c:manualLayout>
                  <c:x val="-1.7022733704950891E-2"/>
                  <c:y val="-2.9284447845826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057-ACF3-7778251DC3FA}"/>
                </c:ext>
              </c:extLst>
            </c:dLbl>
            <c:dLbl>
              <c:idx val="5"/>
              <c:layout>
                <c:manualLayout>
                  <c:x val="-4.2747574289741637E-2"/>
                  <c:y val="8.5974654861086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057-ACF3-7778251DC3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'Graf-10.1'!$A$3:$A$6</c:f>
              <c:strCache>
                <c:ptCount val="4"/>
                <c:pt idx="0">
                  <c:v>Sector Primario</c:v>
                </c:pt>
                <c:pt idx="1">
                  <c:v>Sector Secundario</c:v>
                </c:pt>
                <c:pt idx="2">
                  <c:v>Sector Servicios</c:v>
                </c:pt>
                <c:pt idx="3">
                  <c:v>Impuestos a los productos</c:v>
                </c:pt>
              </c:strCache>
            </c:strRef>
          </c:cat>
          <c:val>
            <c:numRef>
              <c:f>'Graf-10.1'!$B$3:$B$6</c:f>
              <c:numCache>
                <c:formatCode>#,##0</c:formatCode>
                <c:ptCount val="4"/>
                <c:pt idx="0">
                  <c:v>37227970.580077164</c:v>
                </c:pt>
                <c:pt idx="1">
                  <c:v>102570427.91094348</c:v>
                </c:pt>
                <c:pt idx="2">
                  <c:v>151293664.63941476</c:v>
                </c:pt>
                <c:pt idx="3">
                  <c:v>23189909.676399998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6D-4057-ACF3-7778251D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30075</xdr:colOff>
      <xdr:row>4</xdr:row>
      <xdr:rowOff>147021</xdr:rowOff>
    </xdr:from>
    <xdr:to>
      <xdr:col>7</xdr:col>
      <xdr:colOff>661185</xdr:colOff>
      <xdr:row>23</xdr:row>
      <xdr:rowOff>74316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0892DE5-FDE8-44DD-807D-ED2E575E0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0.0309</cdr:x>
      <cdr:y>0.89907</cdr:y>
    </cdr:from>
    <cdr:to>
      <cdr:x>0.20932</cdr:x>
      <cdr:y>0.95048</cdr:y>
    </cdr:to>
    <cdr:sp macro="" textlink="">
      <cdr:nvSpPr>
        <cdr:cNvPr id="38195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51" y="2786631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10.1.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5270-8A95-4FB4-A08F-4BB3AD4F8187}">
  <dimension ref="A1:R54"/>
  <sheetViews>
    <sheetView showGridLines="0" tabSelected="1" zoomScaleNormal="100" workbookViewId="0"/>
  </sheetViews>
  <sheetFormatPr baseColWidth="10" defaultColWidth="9.7109375" defaultRowHeight="15" x14ac:dyDescent="0.25"/>
  <cols>
    <col min="1" max="1" width="2.7109375" style="6" customWidth="1"/>
    <col min="2" max="2" width="3.85546875" customWidth="1"/>
    <col min="3" max="3" width="1.28515625" style="2" customWidth="1"/>
    <col min="4" max="4" width="45.28515625" customWidth="1"/>
    <col min="5" max="5" width="15.140625" customWidth="1"/>
    <col min="6" max="6" width="16.5703125" customWidth="1"/>
    <col min="7" max="7" width="14.7109375" customWidth="1"/>
    <col min="8" max="8" width="16.7109375" customWidth="1"/>
  </cols>
  <sheetData>
    <row r="1" spans="1:16" x14ac:dyDescent="0.25">
      <c r="A1" s="1"/>
    </row>
    <row r="2" spans="1:16" s="3" customFormat="1" ht="15" customHeight="1" x14ac:dyDescent="0.2">
      <c r="B2" s="4" t="s">
        <v>0</v>
      </c>
      <c r="C2" s="5"/>
      <c r="D2" s="4"/>
      <c r="E2" s="4"/>
      <c r="F2" s="4"/>
      <c r="G2" s="4"/>
      <c r="H2" s="4"/>
      <c r="I2" s="80"/>
      <c r="J2" s="80"/>
      <c r="K2" s="80"/>
      <c r="L2" s="80"/>
      <c r="M2" s="80"/>
      <c r="N2" s="80"/>
      <c r="O2" s="80"/>
      <c r="P2" s="80"/>
    </row>
    <row r="3" spans="1:16" s="10" customFormat="1" ht="5.0999999999999996" customHeight="1" x14ac:dyDescent="0.25">
      <c r="A3" s="6"/>
      <c r="B3" s="7"/>
      <c r="C3" s="8"/>
      <c r="D3" s="7"/>
      <c r="E3" s="7"/>
      <c r="F3" s="7"/>
      <c r="G3" s="9"/>
      <c r="H3" s="9"/>
      <c r="I3" s="81"/>
      <c r="J3" s="81"/>
      <c r="K3" s="81"/>
      <c r="L3" s="81"/>
      <c r="M3" s="81"/>
      <c r="N3" s="81"/>
      <c r="O3" s="81"/>
      <c r="P3" s="81"/>
    </row>
    <row r="4" spans="1:16" s="10" customFormat="1" x14ac:dyDescent="0.25">
      <c r="A4" s="6"/>
      <c r="B4" s="77" t="s">
        <v>1</v>
      </c>
      <c r="C4" s="77"/>
      <c r="D4" s="77"/>
      <c r="E4" s="79" t="s">
        <v>2</v>
      </c>
      <c r="F4" s="79"/>
      <c r="G4" s="79" t="s">
        <v>3</v>
      </c>
      <c r="H4" s="79"/>
      <c r="I4" s="81"/>
      <c r="J4" s="81"/>
      <c r="K4" s="81"/>
      <c r="L4" s="81"/>
      <c r="M4" s="81"/>
      <c r="N4" s="81"/>
      <c r="O4" s="81"/>
      <c r="P4" s="81"/>
    </row>
    <row r="5" spans="1:16" s="10" customFormat="1" ht="30.75" customHeight="1" x14ac:dyDescent="0.25">
      <c r="A5" s="6"/>
      <c r="B5" s="78"/>
      <c r="C5" s="78"/>
      <c r="D5" s="78"/>
      <c r="E5" s="11" t="s">
        <v>4</v>
      </c>
      <c r="F5" s="11" t="s">
        <v>5</v>
      </c>
      <c r="G5" s="11" t="s">
        <v>4</v>
      </c>
      <c r="H5" s="11" t="s">
        <v>5</v>
      </c>
      <c r="I5" s="81"/>
      <c r="J5" s="81"/>
      <c r="K5" s="81"/>
      <c r="L5" s="81"/>
      <c r="M5" s="81"/>
      <c r="N5" s="81"/>
      <c r="O5" s="81"/>
      <c r="P5" s="81"/>
    </row>
    <row r="6" spans="1:16" s="10" customFormat="1" ht="5.0999999999999996" customHeight="1" x14ac:dyDescent="0.25">
      <c r="A6" s="6"/>
      <c r="B6" s="12"/>
      <c r="C6" s="12"/>
      <c r="D6" s="12"/>
      <c r="E6" s="13"/>
      <c r="F6" s="14"/>
      <c r="G6" s="15"/>
      <c r="H6" s="15"/>
      <c r="I6" s="81"/>
      <c r="J6" s="81"/>
      <c r="K6" s="81"/>
      <c r="L6" s="81"/>
      <c r="M6" s="81"/>
      <c r="N6" s="81"/>
      <c r="O6" s="81"/>
      <c r="P6" s="81"/>
    </row>
    <row r="7" spans="1:16" s="10" customFormat="1" ht="15" customHeight="1" x14ac:dyDescent="0.2">
      <c r="A7" s="16"/>
      <c r="B7" s="17" t="s">
        <v>6</v>
      </c>
      <c r="C7" s="18"/>
      <c r="D7" s="18"/>
      <c r="E7" s="19">
        <v>292946788.98127574</v>
      </c>
      <c r="F7" s="19">
        <v>215349536.68871936</v>
      </c>
      <c r="G7" s="19">
        <v>314281972.80683541</v>
      </c>
      <c r="H7" s="19">
        <v>226115350.83366233</v>
      </c>
      <c r="I7" s="81"/>
      <c r="J7" s="62"/>
      <c r="K7" s="62"/>
      <c r="L7" s="62"/>
      <c r="M7" s="62"/>
      <c r="N7" s="81"/>
      <c r="O7" s="81"/>
      <c r="P7" s="81"/>
    </row>
    <row r="8" spans="1:16" s="10" customFormat="1" ht="5.0999999999999996" customHeight="1" x14ac:dyDescent="0.2">
      <c r="A8" s="16"/>
      <c r="B8" s="12"/>
      <c r="C8" s="12"/>
      <c r="D8" s="12"/>
      <c r="E8" s="20"/>
      <c r="F8" s="21"/>
      <c r="G8" s="22"/>
      <c r="H8" s="23"/>
      <c r="I8" s="81"/>
      <c r="J8" s="62"/>
      <c r="K8" s="62"/>
      <c r="L8" s="62"/>
      <c r="M8" s="62"/>
      <c r="N8" s="81"/>
      <c r="O8" s="81"/>
      <c r="P8" s="81"/>
    </row>
    <row r="9" spans="1:16" s="7" customFormat="1" ht="15" customHeight="1" x14ac:dyDescent="0.2">
      <c r="A9" s="16"/>
      <c r="B9" s="24" t="s">
        <v>7</v>
      </c>
      <c r="C9" s="24"/>
      <c r="D9" s="24"/>
      <c r="E9" s="25">
        <v>20818967.482569989</v>
      </c>
      <c r="F9" s="26">
        <v>16274967.247394167</v>
      </c>
      <c r="G9" s="27">
        <v>23189909.676399998</v>
      </c>
      <c r="H9" s="27">
        <v>17188843.36780607</v>
      </c>
      <c r="I9" s="82"/>
      <c r="J9" s="83"/>
      <c r="K9" s="62"/>
      <c r="L9" s="84"/>
      <c r="M9" s="84"/>
      <c r="N9" s="82"/>
      <c r="O9" s="82"/>
      <c r="P9" s="82"/>
    </row>
    <row r="10" spans="1:16" s="10" customFormat="1" ht="4.5" customHeight="1" x14ac:dyDescent="0.2">
      <c r="A10" s="29"/>
      <c r="B10" s="12"/>
      <c r="C10" s="12"/>
      <c r="D10" s="12"/>
      <c r="E10" s="30"/>
      <c r="F10" s="31"/>
      <c r="G10" s="32"/>
      <c r="H10" s="33"/>
      <c r="I10" s="81"/>
      <c r="J10" s="62"/>
      <c r="K10" s="62"/>
      <c r="L10" s="62"/>
      <c r="M10" s="62"/>
      <c r="N10" s="81"/>
      <c r="O10" s="81"/>
      <c r="P10" s="81"/>
    </row>
    <row r="11" spans="1:16" s="7" customFormat="1" ht="15" customHeight="1" x14ac:dyDescent="0.2">
      <c r="A11" s="16"/>
      <c r="B11" s="24" t="s">
        <v>8</v>
      </c>
      <c r="C11" s="24"/>
      <c r="D11" s="34"/>
      <c r="E11" s="25">
        <v>272127821.49870574</v>
      </c>
      <c r="F11" s="25">
        <v>199074569.44132519</v>
      </c>
      <c r="G11" s="25">
        <v>291092063.13043541</v>
      </c>
      <c r="H11" s="25">
        <v>208926507.46585625</v>
      </c>
      <c r="I11" s="82"/>
      <c r="J11" s="84"/>
      <c r="K11" s="84"/>
      <c r="L11" s="84"/>
      <c r="M11" s="84"/>
      <c r="N11" s="82"/>
      <c r="O11" s="82"/>
      <c r="P11" s="82"/>
    </row>
    <row r="12" spans="1:16" s="7" customFormat="1" ht="15" customHeight="1" x14ac:dyDescent="0.2">
      <c r="A12" s="16"/>
      <c r="B12" s="35"/>
      <c r="C12" s="36" t="s">
        <v>9</v>
      </c>
      <c r="D12" s="37"/>
      <c r="E12" s="38">
        <v>32700506.792613737</v>
      </c>
      <c r="F12" s="38">
        <v>19901882.028118394</v>
      </c>
      <c r="G12" s="38">
        <v>37227970.580077164</v>
      </c>
      <c r="H12" s="38">
        <v>23070739.051252238</v>
      </c>
      <c r="I12" s="82"/>
      <c r="J12" s="84"/>
      <c r="K12" s="84"/>
      <c r="L12" s="84"/>
      <c r="M12" s="84"/>
      <c r="N12" s="82"/>
      <c r="O12" s="82"/>
      <c r="P12" s="82"/>
    </row>
    <row r="13" spans="1:16" s="10" customFormat="1" ht="15" customHeight="1" x14ac:dyDescent="0.2">
      <c r="A13" s="3"/>
      <c r="B13" s="12"/>
      <c r="C13" s="39" t="s">
        <v>10</v>
      </c>
      <c r="D13" s="40"/>
      <c r="E13" s="41">
        <v>21961748.696538694</v>
      </c>
      <c r="F13" s="42">
        <v>12902994.69453137</v>
      </c>
      <c r="G13" s="43">
        <v>26212977.75238584</v>
      </c>
      <c r="H13" s="43">
        <v>15926488.156562118</v>
      </c>
      <c r="I13" s="81"/>
      <c r="J13" s="81"/>
      <c r="K13" s="81"/>
      <c r="L13" s="81"/>
      <c r="M13" s="81"/>
      <c r="N13" s="81"/>
      <c r="O13" s="81"/>
      <c r="P13" s="81"/>
    </row>
    <row r="14" spans="1:16" s="10" customFormat="1" ht="15" customHeight="1" x14ac:dyDescent="0.2">
      <c r="A14" s="16"/>
      <c r="B14" s="12"/>
      <c r="C14" s="39" t="s">
        <v>11</v>
      </c>
      <c r="D14" s="40"/>
      <c r="E14" s="41">
        <v>8227849.8260513991</v>
      </c>
      <c r="F14" s="42">
        <v>4901659.4996334529</v>
      </c>
      <c r="G14" s="43">
        <v>8337281.1930065639</v>
      </c>
      <c r="H14" s="43">
        <v>4926597.2646117238</v>
      </c>
      <c r="I14" s="81"/>
      <c r="J14" s="81"/>
      <c r="K14" s="81"/>
      <c r="L14" s="81"/>
      <c r="M14" s="81"/>
      <c r="N14" s="81"/>
      <c r="O14" s="81"/>
      <c r="P14" s="81"/>
    </row>
    <row r="15" spans="1:16" s="13" customFormat="1" ht="15" customHeight="1" x14ac:dyDescent="0.2">
      <c r="A15" s="16"/>
      <c r="B15" s="44"/>
      <c r="C15" s="39" t="s">
        <v>12</v>
      </c>
      <c r="D15" s="45"/>
      <c r="E15" s="41">
        <v>2510908.2700236444</v>
      </c>
      <c r="F15" s="42">
        <v>2097227.833953571</v>
      </c>
      <c r="G15" s="43">
        <v>2677711.6346847671</v>
      </c>
      <c r="H15" s="43">
        <v>2217653.6300783977</v>
      </c>
      <c r="I15" s="62"/>
      <c r="J15" s="62"/>
      <c r="K15" s="62"/>
      <c r="L15" s="62"/>
      <c r="M15" s="62"/>
      <c r="N15" s="62"/>
      <c r="O15" s="62"/>
      <c r="P15" s="62"/>
    </row>
    <row r="16" spans="1:16" s="13" customFormat="1" ht="4.5" customHeight="1" x14ac:dyDescent="0.2">
      <c r="A16" s="16"/>
      <c r="B16" s="44"/>
      <c r="C16" s="39"/>
      <c r="D16" s="45"/>
      <c r="E16" s="41"/>
      <c r="F16" s="42"/>
      <c r="G16" s="41"/>
      <c r="H16" s="42"/>
      <c r="I16" s="62"/>
      <c r="J16" s="62"/>
      <c r="K16" s="62"/>
      <c r="L16" s="62"/>
      <c r="M16" s="62"/>
      <c r="N16" s="62"/>
      <c r="O16" s="62"/>
      <c r="P16" s="62"/>
    </row>
    <row r="17" spans="1:16" s="28" customFormat="1" ht="15" customHeight="1" x14ac:dyDescent="0.2">
      <c r="A17" s="29"/>
      <c r="B17" s="35"/>
      <c r="C17" s="36" t="s">
        <v>13</v>
      </c>
      <c r="D17" s="37"/>
      <c r="E17" s="38">
        <v>99569205.062120825</v>
      </c>
      <c r="F17" s="38">
        <v>72454057.908319265</v>
      </c>
      <c r="G17" s="38">
        <v>102570427.91094348</v>
      </c>
      <c r="H17" s="38">
        <v>75372005.253475502</v>
      </c>
      <c r="I17" s="84"/>
      <c r="J17" s="84"/>
      <c r="K17" s="84"/>
      <c r="L17" s="84"/>
      <c r="M17" s="84"/>
      <c r="N17" s="84"/>
      <c r="O17" s="84"/>
      <c r="P17" s="84"/>
    </row>
    <row r="18" spans="1:16" s="10" customFormat="1" ht="15" customHeight="1" x14ac:dyDescent="0.25">
      <c r="A18" s="6"/>
      <c r="B18" s="12"/>
      <c r="C18" s="39" t="s">
        <v>14</v>
      </c>
      <c r="D18" s="40"/>
      <c r="E18" s="41">
        <v>57132060.630287133</v>
      </c>
      <c r="F18" s="42">
        <v>42178919.409939624</v>
      </c>
      <c r="G18" s="43">
        <v>60993027.446248569</v>
      </c>
      <c r="H18" s="43">
        <v>43934252.285941355</v>
      </c>
      <c r="I18" s="81"/>
      <c r="J18" s="81"/>
      <c r="K18" s="81"/>
      <c r="L18" s="81"/>
      <c r="M18" s="81"/>
      <c r="N18" s="81"/>
      <c r="O18" s="81"/>
      <c r="P18" s="81"/>
    </row>
    <row r="19" spans="1:16" s="10" customFormat="1" ht="15" customHeight="1" x14ac:dyDescent="0.25">
      <c r="A19" s="6"/>
      <c r="B19" s="12"/>
      <c r="C19" s="39" t="s">
        <v>15</v>
      </c>
      <c r="D19" s="40"/>
      <c r="E19" s="41">
        <v>22179364.972232472</v>
      </c>
      <c r="F19" s="42">
        <v>15613148.413332926</v>
      </c>
      <c r="G19" s="43">
        <v>21465893.050140508</v>
      </c>
      <c r="H19" s="43">
        <v>14498492.300265819</v>
      </c>
      <c r="I19" s="81"/>
      <c r="J19" s="81"/>
      <c r="K19" s="81"/>
      <c r="L19" s="81"/>
      <c r="M19" s="81"/>
      <c r="N19" s="81"/>
      <c r="O19" s="81"/>
      <c r="P19" s="81"/>
    </row>
    <row r="20" spans="1:16" s="10" customFormat="1" ht="15" customHeight="1" x14ac:dyDescent="0.25">
      <c r="A20" s="6"/>
      <c r="B20" s="12"/>
      <c r="C20" s="39" t="s">
        <v>16</v>
      </c>
      <c r="D20" s="40"/>
      <c r="E20" s="41">
        <v>20257779.45960122</v>
      </c>
      <c r="F20" s="42">
        <v>14661990.085046716</v>
      </c>
      <c r="G20" s="43">
        <v>20111507.414554402</v>
      </c>
      <c r="H20" s="43">
        <v>16939260.667268332</v>
      </c>
      <c r="I20" s="81"/>
      <c r="J20" s="81"/>
      <c r="K20" s="81"/>
      <c r="L20" s="81"/>
      <c r="M20" s="81"/>
      <c r="N20" s="81"/>
      <c r="O20" s="81"/>
      <c r="P20" s="81"/>
    </row>
    <row r="21" spans="1:16" s="10" customFormat="1" ht="4.5" customHeight="1" x14ac:dyDescent="0.25">
      <c r="A21" s="6"/>
      <c r="B21" s="12"/>
      <c r="C21" s="39"/>
      <c r="D21" s="40"/>
      <c r="E21" s="41"/>
      <c r="F21" s="42"/>
      <c r="G21" s="41"/>
      <c r="H21" s="42"/>
      <c r="I21" s="81"/>
      <c r="J21" s="81"/>
      <c r="K21" s="81"/>
      <c r="L21" s="81"/>
      <c r="M21" s="81"/>
      <c r="N21" s="81"/>
      <c r="O21" s="81"/>
      <c r="P21" s="81"/>
    </row>
    <row r="22" spans="1:16" s="7" customFormat="1" ht="15" customHeight="1" x14ac:dyDescent="0.25">
      <c r="A22" s="46"/>
      <c r="B22" s="35"/>
      <c r="C22" s="36" t="s">
        <v>17</v>
      </c>
      <c r="D22" s="37"/>
      <c r="E22" s="47">
        <v>139858109.64397115</v>
      </c>
      <c r="F22" s="47">
        <v>106718629.50488751</v>
      </c>
      <c r="G22" s="47">
        <v>151293664.63941476</v>
      </c>
      <c r="H22" s="47">
        <v>110483763.16112854</v>
      </c>
      <c r="I22" s="82"/>
      <c r="J22" s="82"/>
      <c r="K22" s="82"/>
      <c r="L22" s="82"/>
      <c r="M22" s="82"/>
      <c r="N22" s="82"/>
      <c r="O22" s="82"/>
      <c r="P22" s="82"/>
    </row>
    <row r="23" spans="1:16" s="10" customFormat="1" ht="15" customHeight="1" x14ac:dyDescent="0.25">
      <c r="A23" s="6"/>
      <c r="B23" s="12"/>
      <c r="C23" s="39" t="s">
        <v>18</v>
      </c>
      <c r="D23" s="40"/>
      <c r="E23" s="41">
        <v>11696782.220155053</v>
      </c>
      <c r="F23" s="42">
        <v>8301156.5858223401</v>
      </c>
      <c r="G23" s="43">
        <v>13165127.367963567</v>
      </c>
      <c r="H23" s="43">
        <v>8278290.9726441391</v>
      </c>
      <c r="I23" s="81"/>
      <c r="J23" s="81"/>
      <c r="K23" s="81"/>
      <c r="L23" s="81"/>
      <c r="M23" s="81"/>
      <c r="N23" s="81"/>
      <c r="O23" s="81"/>
      <c r="P23" s="81"/>
    </row>
    <row r="24" spans="1:16" s="10" customFormat="1" ht="15" customHeight="1" x14ac:dyDescent="0.25">
      <c r="A24" s="6"/>
      <c r="B24" s="12"/>
      <c r="C24" s="39" t="s">
        <v>19</v>
      </c>
      <c r="D24" s="40"/>
      <c r="E24" s="41">
        <v>7230680.2303372603</v>
      </c>
      <c r="F24" s="42">
        <v>8123711.8175068656</v>
      </c>
      <c r="G24" s="43">
        <v>7009851.0854738355</v>
      </c>
      <c r="H24" s="43">
        <v>8056360.4238952156</v>
      </c>
      <c r="I24" s="81"/>
      <c r="J24" s="81"/>
      <c r="K24" s="81"/>
      <c r="L24" s="81"/>
      <c r="M24" s="81"/>
      <c r="N24" s="81"/>
      <c r="O24" s="81"/>
      <c r="P24" s="81"/>
    </row>
    <row r="25" spans="1:16" s="10" customFormat="1" ht="15" customHeight="1" x14ac:dyDescent="0.25">
      <c r="A25" s="6"/>
      <c r="B25" s="12"/>
      <c r="C25" s="39" t="s">
        <v>20</v>
      </c>
      <c r="D25" s="40"/>
      <c r="E25" s="41">
        <v>34217883.369929731</v>
      </c>
      <c r="F25" s="42">
        <v>23859934.757934127</v>
      </c>
      <c r="G25" s="43">
        <v>36458164.955659375</v>
      </c>
      <c r="H25" s="43">
        <v>25028749.757078473</v>
      </c>
      <c r="I25" s="81"/>
      <c r="J25" s="81"/>
      <c r="K25" s="81"/>
      <c r="L25" s="81"/>
      <c r="M25" s="81"/>
      <c r="N25" s="81"/>
      <c r="O25" s="81"/>
      <c r="P25" s="81"/>
    </row>
    <row r="26" spans="1:16" s="10" customFormat="1" ht="15" customHeight="1" x14ac:dyDescent="0.25">
      <c r="A26" s="6"/>
      <c r="B26" s="12"/>
      <c r="C26" s="39" t="s">
        <v>21</v>
      </c>
      <c r="D26" s="40"/>
      <c r="E26" s="41">
        <v>15970558.760898409</v>
      </c>
      <c r="F26" s="42">
        <v>12414357.824900622</v>
      </c>
      <c r="G26" s="43">
        <v>17563425.06475009</v>
      </c>
      <c r="H26" s="43">
        <v>12742021.039859682</v>
      </c>
      <c r="I26" s="81"/>
      <c r="J26" s="81"/>
      <c r="K26" s="81"/>
      <c r="L26" s="81"/>
      <c r="M26" s="81"/>
      <c r="N26" s="81"/>
      <c r="O26" s="81"/>
      <c r="P26" s="81"/>
    </row>
    <row r="27" spans="1:16" s="10" customFormat="1" ht="15" customHeight="1" x14ac:dyDescent="0.25">
      <c r="A27" s="6"/>
      <c r="B27" s="12"/>
      <c r="C27" s="39" t="s">
        <v>22</v>
      </c>
      <c r="D27" s="40"/>
      <c r="E27" s="41">
        <v>17805760.535083693</v>
      </c>
      <c r="F27" s="48">
        <v>13968260.997431872</v>
      </c>
      <c r="G27" s="43">
        <v>18628087.851997547</v>
      </c>
      <c r="H27" s="43">
        <v>14238090.026319828</v>
      </c>
      <c r="I27" s="81"/>
      <c r="J27" s="81"/>
      <c r="K27" s="81"/>
      <c r="L27" s="81"/>
      <c r="M27" s="81"/>
      <c r="N27" s="81"/>
      <c r="O27" s="81"/>
      <c r="P27" s="81"/>
    </row>
    <row r="28" spans="1:16" s="10" customFormat="1" ht="15" customHeight="1" x14ac:dyDescent="0.25">
      <c r="A28" s="6"/>
      <c r="B28" s="12"/>
      <c r="C28" s="39" t="s">
        <v>23</v>
      </c>
      <c r="D28" s="40"/>
      <c r="E28" s="49">
        <v>6403003.4332880024</v>
      </c>
      <c r="F28" s="48">
        <v>5172706.0166696478</v>
      </c>
      <c r="G28" s="43">
        <v>7163189.7477876944</v>
      </c>
      <c r="H28" s="43">
        <v>5550818.6035154946</v>
      </c>
      <c r="I28" s="81"/>
      <c r="J28" s="81"/>
      <c r="K28" s="81"/>
      <c r="L28" s="81"/>
      <c r="M28" s="81"/>
      <c r="N28" s="81"/>
      <c r="O28" s="81"/>
      <c r="P28" s="81"/>
    </row>
    <row r="29" spans="1:16" s="10" customFormat="1" ht="15" customHeight="1" x14ac:dyDescent="0.25">
      <c r="A29" s="6"/>
      <c r="B29" s="12"/>
      <c r="C29" s="39" t="s">
        <v>24</v>
      </c>
      <c r="D29" s="40"/>
      <c r="E29" s="49">
        <v>5885353.4204156771</v>
      </c>
      <c r="F29" s="48">
        <v>5297573.4138898691</v>
      </c>
      <c r="G29" s="43">
        <v>6728978.5439783027</v>
      </c>
      <c r="H29" s="43">
        <v>5736726.5788057623</v>
      </c>
      <c r="I29" s="81"/>
      <c r="J29" s="81"/>
      <c r="K29" s="81"/>
      <c r="L29" s="81"/>
      <c r="M29" s="81"/>
      <c r="N29" s="81"/>
      <c r="O29" s="81"/>
      <c r="P29" s="81"/>
    </row>
    <row r="30" spans="1:16" s="10" customFormat="1" ht="15" customHeight="1" x14ac:dyDescent="0.25">
      <c r="A30" s="6"/>
      <c r="B30" s="12"/>
      <c r="C30" s="39" t="s">
        <v>25</v>
      </c>
      <c r="D30" s="40"/>
      <c r="E30" s="49">
        <v>14145278.884674245</v>
      </c>
      <c r="F30" s="48">
        <v>10147219.447077939</v>
      </c>
      <c r="G30" s="43">
        <v>15975999.619389862</v>
      </c>
      <c r="H30" s="43">
        <v>10833694.087175209</v>
      </c>
      <c r="I30" s="81"/>
      <c r="J30" s="81"/>
      <c r="K30" s="81"/>
      <c r="L30" s="81"/>
      <c r="M30" s="81"/>
      <c r="N30" s="81"/>
      <c r="O30" s="81"/>
      <c r="P30" s="81"/>
    </row>
    <row r="31" spans="1:16" s="10" customFormat="1" ht="15" customHeight="1" x14ac:dyDescent="0.25">
      <c r="A31" s="6"/>
      <c r="B31" s="12"/>
      <c r="C31" s="39" t="s">
        <v>26</v>
      </c>
      <c r="D31" s="40"/>
      <c r="E31" s="49">
        <v>26502808.789189078</v>
      </c>
      <c r="F31" s="48">
        <v>19433708.643654209</v>
      </c>
      <c r="G31" s="43">
        <v>28600840.402414478</v>
      </c>
      <c r="H31" s="43">
        <v>20019011.671834733</v>
      </c>
      <c r="I31" s="81"/>
      <c r="J31" s="81"/>
      <c r="K31" s="81"/>
      <c r="L31" s="81"/>
      <c r="M31" s="81"/>
      <c r="N31" s="81"/>
      <c r="O31" s="81"/>
      <c r="P31" s="81"/>
    </row>
    <row r="32" spans="1:16" s="3" customFormat="1" ht="5.0999999999999996" customHeight="1" thickBot="1" x14ac:dyDescent="0.3">
      <c r="A32" s="6"/>
      <c r="B32" s="50"/>
      <c r="C32" s="51"/>
      <c r="D32" s="52"/>
      <c r="E32" s="52"/>
      <c r="F32" s="52"/>
      <c r="G32" s="52"/>
      <c r="H32" s="52"/>
      <c r="I32" s="80"/>
      <c r="J32" s="80"/>
      <c r="K32" s="80"/>
      <c r="L32" s="80"/>
      <c r="M32" s="80"/>
      <c r="N32" s="80"/>
      <c r="O32" s="80"/>
      <c r="P32" s="80"/>
    </row>
    <row r="33" spans="1:18" s="3" customFormat="1" ht="5.0999999999999996" customHeight="1" x14ac:dyDescent="0.25">
      <c r="A33" s="6"/>
      <c r="C33" s="53"/>
      <c r="D33" s="54"/>
      <c r="I33" s="80"/>
      <c r="J33" s="80"/>
      <c r="K33" s="80"/>
      <c r="L33" s="80"/>
      <c r="M33" s="80"/>
      <c r="N33" s="80"/>
      <c r="O33" s="80"/>
      <c r="P33" s="80"/>
    </row>
    <row r="34" spans="1:18" s="3" customFormat="1" x14ac:dyDescent="0.25">
      <c r="A34" s="6"/>
      <c r="B34" s="55" t="s">
        <v>27</v>
      </c>
      <c r="C34" s="53"/>
      <c r="D34" s="54"/>
      <c r="I34" s="80"/>
      <c r="J34" s="80"/>
      <c r="K34" s="80"/>
      <c r="L34" s="80"/>
      <c r="M34" s="80"/>
      <c r="N34" s="80"/>
      <c r="O34" s="80"/>
      <c r="P34" s="80"/>
    </row>
    <row r="35" spans="1:18" s="3" customFormat="1" x14ac:dyDescent="0.25">
      <c r="A35" s="6"/>
      <c r="B35" s="56" t="s">
        <v>28</v>
      </c>
      <c r="C35" s="53"/>
      <c r="D35" s="54"/>
      <c r="I35" s="80"/>
      <c r="J35" s="80"/>
      <c r="K35" s="80"/>
      <c r="L35" s="80"/>
      <c r="M35" s="80"/>
      <c r="N35" s="80"/>
      <c r="O35" s="80"/>
      <c r="P35" s="80"/>
    </row>
    <row r="36" spans="1:18" s="3" customFormat="1" ht="4.5" customHeight="1" x14ac:dyDescent="0.25">
      <c r="A36" s="6"/>
      <c r="B36" s="55"/>
      <c r="C36" s="53"/>
      <c r="D36" s="54"/>
      <c r="I36" s="80"/>
      <c r="J36" s="80"/>
      <c r="K36" s="80"/>
      <c r="L36" s="80"/>
      <c r="M36" s="80"/>
      <c r="N36" s="80"/>
      <c r="O36" s="80"/>
      <c r="P36" s="80"/>
    </row>
    <row r="37" spans="1:18" x14ac:dyDescent="0.25">
      <c r="B37" s="57" t="s">
        <v>29</v>
      </c>
      <c r="C37" s="56"/>
      <c r="D37" s="56"/>
      <c r="E37" s="56"/>
      <c r="F37" s="56"/>
      <c r="G37" s="56"/>
      <c r="I37" s="85"/>
      <c r="J37" s="85"/>
      <c r="K37" s="85"/>
      <c r="L37" s="85"/>
      <c r="M37" s="85"/>
      <c r="N37" s="85"/>
      <c r="O37" s="85"/>
      <c r="P37" s="85"/>
      <c r="Q37" s="6"/>
      <c r="R37" s="6"/>
    </row>
    <row r="38" spans="1:18" s="85" customFormat="1" x14ac:dyDescent="0.25">
      <c r="C38" s="86"/>
      <c r="D38" s="87"/>
      <c r="E38" s="88"/>
      <c r="F38" s="88"/>
      <c r="G38" s="89"/>
    </row>
    <row r="39" spans="1:18" s="85" customFormat="1" x14ac:dyDescent="0.25">
      <c r="C39" s="86"/>
      <c r="D39" s="87"/>
    </row>
    <row r="40" spans="1:18" s="85" customFormat="1" x14ac:dyDescent="0.25">
      <c r="C40" s="86"/>
      <c r="D40" s="87"/>
    </row>
    <row r="41" spans="1:18" s="85" customFormat="1" x14ac:dyDescent="0.25">
      <c r="C41" s="86"/>
      <c r="D41" s="87"/>
    </row>
    <row r="42" spans="1:18" s="85" customFormat="1" x14ac:dyDescent="0.25">
      <c r="C42" s="86"/>
      <c r="D42" s="87"/>
    </row>
    <row r="43" spans="1:18" s="85" customFormat="1" x14ac:dyDescent="0.25">
      <c r="C43" s="86"/>
      <c r="D43" s="87"/>
    </row>
    <row r="44" spans="1:18" s="85" customFormat="1" x14ac:dyDescent="0.25">
      <c r="C44" s="86"/>
    </row>
    <row r="45" spans="1:18" s="85" customFormat="1" x14ac:dyDescent="0.25">
      <c r="C45" s="86"/>
    </row>
    <row r="46" spans="1:18" x14ac:dyDescent="0.25">
      <c r="B46" s="6"/>
      <c r="C46" s="5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8" x14ac:dyDescent="0.25">
      <c r="B47" s="6"/>
      <c r="C47" s="5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8" x14ac:dyDescent="0.25">
      <c r="B48" s="6"/>
      <c r="C48" s="5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25">
      <c r="B49" s="6"/>
      <c r="C49" s="5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25">
      <c r="B50" s="6"/>
      <c r="C50" s="5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25">
      <c r="B51" s="6"/>
      <c r="C51" s="58"/>
      <c r="D51" s="6"/>
      <c r="E51" s="6"/>
      <c r="F51" s="6"/>
      <c r="G51" s="6"/>
      <c r="H51" s="6"/>
      <c r="I51" s="6"/>
      <c r="J51" s="6"/>
      <c r="K51" s="6"/>
      <c r="L51" s="6"/>
    </row>
    <row r="52" spans="2:14" x14ac:dyDescent="0.25">
      <c r="B52" s="6"/>
      <c r="C52" s="58"/>
      <c r="D52" s="6"/>
      <c r="E52" s="6"/>
      <c r="F52" s="6"/>
      <c r="G52" s="6"/>
      <c r="H52" s="6"/>
      <c r="I52" s="6"/>
      <c r="J52" s="6"/>
      <c r="K52" s="6"/>
      <c r="L52" s="6"/>
    </row>
    <row r="53" spans="2:14" x14ac:dyDescent="0.25">
      <c r="B53" s="6"/>
      <c r="C53" s="58"/>
      <c r="D53" s="6"/>
      <c r="E53" s="6"/>
      <c r="F53" s="6"/>
      <c r="G53" s="6"/>
      <c r="H53" s="6"/>
      <c r="I53" s="6"/>
      <c r="J53" s="6"/>
      <c r="K53" s="6"/>
      <c r="L53" s="6"/>
    </row>
    <row r="54" spans="2:14" x14ac:dyDescent="0.25">
      <c r="B54" s="6"/>
      <c r="C54" s="58"/>
      <c r="D54" s="6"/>
      <c r="E54" s="6"/>
      <c r="F54" s="6"/>
      <c r="G54" s="6"/>
      <c r="H54" s="6"/>
      <c r="I54" s="6"/>
      <c r="J54" s="6"/>
      <c r="K54" s="6"/>
      <c r="L54" s="6"/>
    </row>
  </sheetData>
  <mergeCells count="3">
    <mergeCell ref="B4:D5"/>
    <mergeCell ref="E4:F4"/>
    <mergeCell ref="G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644D-8F6E-4E1F-9F14-EDFB31778A4A}">
  <dimension ref="A1:G37"/>
  <sheetViews>
    <sheetView showGridLines="0" zoomScaleNormal="100" workbookViewId="0"/>
  </sheetViews>
  <sheetFormatPr baseColWidth="10" defaultColWidth="11" defaultRowHeight="12.75" x14ac:dyDescent="0.2"/>
  <cols>
    <col min="1" max="1" width="22.140625" style="63" customWidth="1"/>
    <col min="2" max="2" width="16.28515625" style="63" customWidth="1"/>
    <col min="3" max="3" width="14.42578125" style="63" customWidth="1"/>
    <col min="4" max="4" width="11" style="63"/>
    <col min="5" max="16384" width="11" style="71"/>
  </cols>
  <sheetData>
    <row r="1" spans="1:5" s="13" customFormat="1" ht="15" x14ac:dyDescent="0.25">
      <c r="A1" s="59"/>
      <c r="B1" s="60" t="s">
        <v>30</v>
      </c>
      <c r="C1" s="61" t="s">
        <v>31</v>
      </c>
      <c r="E1" s="62"/>
    </row>
    <row r="2" spans="1:5" s="13" customFormat="1" x14ac:dyDescent="0.2">
      <c r="A2" s="63"/>
      <c r="B2" s="60">
        <v>2023</v>
      </c>
      <c r="C2" s="63"/>
      <c r="D2" s="63"/>
      <c r="E2" s="62"/>
    </row>
    <row r="3" spans="1:5" s="13" customFormat="1" x14ac:dyDescent="0.2">
      <c r="A3" s="64" t="s">
        <v>9</v>
      </c>
      <c r="B3" s="65">
        <v>37227970.580077164</v>
      </c>
      <c r="C3" s="66">
        <f>+B3/$B$8*100</f>
        <v>11.84540438243917</v>
      </c>
      <c r="D3" s="63"/>
      <c r="E3" s="62"/>
    </row>
    <row r="4" spans="1:5" s="13" customFormat="1" x14ac:dyDescent="0.2">
      <c r="A4" s="63" t="s">
        <v>13</v>
      </c>
      <c r="B4" s="65">
        <v>102570427.91094348</v>
      </c>
      <c r="C4" s="66">
        <f>+B4/$B$8*100</f>
        <v>32.636433771524494</v>
      </c>
      <c r="D4" s="63"/>
      <c r="E4" s="62"/>
    </row>
    <row r="5" spans="1:5" s="13" customFormat="1" x14ac:dyDescent="0.2">
      <c r="A5" s="63" t="s">
        <v>17</v>
      </c>
      <c r="B5" s="65">
        <v>151293664.63941476</v>
      </c>
      <c r="C5" s="66">
        <f>+B5/$B$8*100</f>
        <v>48.139466380530571</v>
      </c>
      <c r="D5" s="63"/>
      <c r="E5" s="62"/>
    </row>
    <row r="6" spans="1:5" s="13" customFormat="1" x14ac:dyDescent="0.2">
      <c r="A6" s="63" t="s">
        <v>7</v>
      </c>
      <c r="B6" s="65">
        <v>23189909.676399998</v>
      </c>
      <c r="C6" s="66">
        <f>+B6/$B$8*100</f>
        <v>7.3786954655057562</v>
      </c>
      <c r="D6" s="63"/>
      <c r="E6" s="62"/>
    </row>
    <row r="7" spans="1:5" s="13" customFormat="1" x14ac:dyDescent="0.2">
      <c r="A7" s="63"/>
      <c r="B7" s="63"/>
      <c r="C7" s="63"/>
      <c r="D7" s="63"/>
      <c r="E7" s="62"/>
    </row>
    <row r="8" spans="1:5" s="13" customFormat="1" x14ac:dyDescent="0.2">
      <c r="A8" s="63"/>
      <c r="B8" s="65">
        <f>SUM(B3:B6)</f>
        <v>314281972.80683541</v>
      </c>
      <c r="C8" s="66">
        <f>SUM(C3:C6)</f>
        <v>100</v>
      </c>
      <c r="D8" s="63"/>
      <c r="E8" s="62"/>
    </row>
    <row r="9" spans="1:5" s="13" customFormat="1" x14ac:dyDescent="0.2">
      <c r="A9" s="63"/>
      <c r="B9" s="63"/>
      <c r="C9" s="63"/>
      <c r="D9" s="63"/>
      <c r="E9" s="62"/>
    </row>
    <row r="10" spans="1:5" ht="15.75" x14ac:dyDescent="0.25">
      <c r="A10" s="67"/>
      <c r="B10" s="68"/>
      <c r="C10" s="69"/>
      <c r="E10" s="70"/>
    </row>
    <row r="11" spans="1:5" x14ac:dyDescent="0.2">
      <c r="E11" s="70"/>
    </row>
    <row r="12" spans="1:5" x14ac:dyDescent="0.2">
      <c r="E12" s="70"/>
    </row>
    <row r="13" spans="1:5" x14ac:dyDescent="0.2">
      <c r="B13" s="65"/>
    </row>
    <row r="14" spans="1:5" x14ac:dyDescent="0.2">
      <c r="A14" s="72"/>
      <c r="B14" s="65"/>
    </row>
    <row r="15" spans="1:5" x14ac:dyDescent="0.2">
      <c r="B15" s="65"/>
    </row>
    <row r="16" spans="1:5" x14ac:dyDescent="0.2">
      <c r="B16" s="65"/>
    </row>
    <row r="17" spans="1:7" x14ac:dyDescent="0.2">
      <c r="B17" s="65"/>
      <c r="G17" s="73"/>
    </row>
    <row r="18" spans="1:7" x14ac:dyDescent="0.2">
      <c r="B18" s="65"/>
    </row>
    <row r="19" spans="1:7" x14ac:dyDescent="0.2">
      <c r="B19" s="65"/>
      <c r="D19" s="13"/>
    </row>
    <row r="20" spans="1:7" x14ac:dyDescent="0.2">
      <c r="B20" s="65"/>
      <c r="D20" s="13"/>
    </row>
    <row r="21" spans="1:7" x14ac:dyDescent="0.2">
      <c r="D21" s="13"/>
    </row>
    <row r="22" spans="1:7" x14ac:dyDescent="0.2">
      <c r="D22" s="13"/>
    </row>
    <row r="23" spans="1:7" x14ac:dyDescent="0.2">
      <c r="D23" s="13"/>
    </row>
    <row r="24" spans="1:7" x14ac:dyDescent="0.2">
      <c r="D24" s="13"/>
    </row>
    <row r="25" spans="1:7" x14ac:dyDescent="0.2">
      <c r="D25" s="13"/>
    </row>
    <row r="26" spans="1:7" ht="15" x14ac:dyDescent="0.25">
      <c r="A26" s="75"/>
      <c r="D26" s="13"/>
      <c r="F26" s="74"/>
    </row>
    <row r="27" spans="1:7" ht="14.25" x14ac:dyDescent="0.2">
      <c r="D27" s="13"/>
      <c r="F27" s="74"/>
    </row>
    <row r="28" spans="1:7" x14ac:dyDescent="0.2">
      <c r="D28" s="13"/>
    </row>
    <row r="29" spans="1:7" x14ac:dyDescent="0.2">
      <c r="B29" s="65"/>
      <c r="C29" s="65"/>
      <c r="D29" s="13"/>
    </row>
    <row r="30" spans="1:7" x14ac:dyDescent="0.2">
      <c r="B30" s="65"/>
      <c r="C30" s="65"/>
      <c r="D30" s="13"/>
    </row>
    <row r="31" spans="1:7" ht="15" x14ac:dyDescent="0.25">
      <c r="B31" s="76"/>
      <c r="C31" s="65"/>
      <c r="D31" s="13"/>
    </row>
    <row r="32" spans="1:7" ht="15" x14ac:dyDescent="0.25">
      <c r="B32" s="76"/>
      <c r="C32" s="65"/>
      <c r="D32" s="13"/>
    </row>
    <row r="33" spans="1:4" ht="15" x14ac:dyDescent="0.25">
      <c r="A33" s="72"/>
      <c r="B33" s="76"/>
      <c r="D33" s="13"/>
    </row>
    <row r="34" spans="1:4" ht="15" x14ac:dyDescent="0.25">
      <c r="B34" s="76"/>
      <c r="D34" s="13"/>
    </row>
    <row r="35" spans="1:4" x14ac:dyDescent="0.2">
      <c r="D35" s="13"/>
    </row>
    <row r="36" spans="1:4" x14ac:dyDescent="0.2">
      <c r="D36" s="13"/>
    </row>
    <row r="37" spans="1:4" x14ac:dyDescent="0.2">
      <c r="D37" s="13"/>
    </row>
  </sheetData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10.1</vt:lpstr>
      <vt:lpstr>Graf-10.1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2025-04-09T14:33:37Z</dcterms:created>
  <dcterms:modified xsi:type="dcterms:W3CDTF">2025-04-10T15:59:34Z</dcterms:modified>
</cp:coreProperties>
</file>