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C7" i="1" s="1"/>
  <c r="D9" i="1"/>
  <c r="D7" i="1" s="1"/>
  <c r="E9" i="1"/>
  <c r="E7" i="1" s="1"/>
  <c r="D19" i="1"/>
  <c r="E19" i="1"/>
</calcChain>
</file>

<file path=xl/sharedStrings.xml><?xml version="1.0" encoding="utf-8"?>
<sst xmlns="http://schemas.openxmlformats.org/spreadsheetml/2006/main" count="21" uniqueCount="21">
  <si>
    <t>Fuente: Administración Nacional de Electricidad.</t>
  </si>
  <si>
    <r>
      <t xml:space="preserve">Nota: Con la vigencia del Pliego de Tarifas n° 21 implementado a partir de marzo del 2017, fueron creadas las siguientes categorías: </t>
    </r>
    <r>
      <rPr>
        <i/>
        <sz val="9"/>
        <rFont val="Times New Roman"/>
        <family val="1"/>
      </rPr>
      <t>Otros, Diferencial, Alta Tensión, Muy Alta Tensión y Electrointensivas</t>
    </r>
    <r>
      <rPr>
        <sz val="9"/>
        <rFont val="Times New Roman"/>
        <family val="1"/>
      </rPr>
      <t xml:space="preserve">. Además, las categorías de </t>
    </r>
    <r>
      <rPr>
        <i/>
        <sz val="9"/>
        <rFont val="Times New Roman"/>
        <family val="1"/>
      </rPr>
      <t>Comercial y General</t>
    </r>
    <r>
      <rPr>
        <sz val="9"/>
        <rFont val="Times New Roman"/>
        <family val="1"/>
      </rPr>
      <t xml:space="preserve"> fueron agregadas a </t>
    </r>
    <r>
      <rPr>
        <i/>
        <sz val="9"/>
        <rFont val="Times New Roman"/>
        <family val="1"/>
      </rPr>
      <t>Otros</t>
    </r>
    <r>
      <rPr>
        <sz val="9"/>
        <rFont val="Times New Roman"/>
        <family val="1"/>
      </rPr>
      <t>.</t>
    </r>
  </si>
  <si>
    <t>Exportación</t>
  </si>
  <si>
    <t>Electrointensivas</t>
  </si>
  <si>
    <t>Muy Alta Tensión</t>
  </si>
  <si>
    <t>Alta Tensión</t>
  </si>
  <si>
    <t>Diferencial</t>
  </si>
  <si>
    <t>Otros</t>
  </si>
  <si>
    <t>-</t>
  </si>
  <si>
    <t>Alumbrado Público</t>
  </si>
  <si>
    <t xml:space="preserve">Gubernamental </t>
  </si>
  <si>
    <t>Industrial</t>
  </si>
  <si>
    <t>Residencial</t>
  </si>
  <si>
    <t>Consumo Nacional</t>
  </si>
  <si>
    <t>Total</t>
  </si>
  <si>
    <t>Importe (miles de Gs.)</t>
  </si>
  <si>
    <t>Energía (miles de kWh.)</t>
  </si>
  <si>
    <t>Usuarios</t>
  </si>
  <si>
    <t>Total general</t>
  </si>
  <si>
    <t>Categoría</t>
  </si>
  <si>
    <t>Cuadro  10.1.3. Energía eléctrica vendida en la capital e interior del país, según categoría.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</si>
</sst>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_(* #,##0.00_);_(* \(#,##0.00\);_(* &quot;-&quot;??_);_(@_)"/>
    <numFmt numFmtId="166" formatCode="###,###;;&quot;-&quot;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4" tint="-0.249977111117893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43" borderId="0" applyNumberFormat="0" applyBorder="0" applyAlignment="0" applyProtection="0"/>
    <xf numFmtId="168" fontId="29" fillId="43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29" fillId="44" borderId="0" applyNumberFormat="0" applyBorder="0" applyAlignment="0" applyProtection="0"/>
    <xf numFmtId="168" fontId="29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12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7" fillId="16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20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4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28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17" fillId="32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30" fillId="48" borderId="0" applyNumberFormat="0" applyBorder="0" applyAlignment="0" applyProtection="0"/>
    <xf numFmtId="168" fontId="30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168" fontId="6" fillId="2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168" fontId="11" fillId="6" borderId="4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3" fillId="49" borderId="17" applyNumberFormat="0" applyAlignment="0" applyProtection="0"/>
    <xf numFmtId="168" fontId="33" fillId="49" borderId="17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168" fontId="13" fillId="7" borderId="7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4" fillId="50" borderId="18" applyNumberFormat="0" applyAlignment="0" applyProtection="0"/>
    <xf numFmtId="168" fontId="34" fillId="50" borderId="18" applyNumberFormat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8" fontId="12" fillId="0" borderId="6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9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9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13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17" fillId="17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53" borderId="0" applyNumberFormat="0" applyBorder="0" applyAlignment="0" applyProtection="0"/>
    <xf numFmtId="168" fontId="30" fillId="53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21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17" fillId="25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47" borderId="0" applyNumberFormat="0" applyBorder="0" applyAlignment="0" applyProtection="0"/>
    <xf numFmtId="168" fontId="30" fillId="47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17" fillId="29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0" fillId="54" borderId="0" applyNumberFormat="0" applyBorder="0" applyAlignment="0" applyProtection="0"/>
    <xf numFmtId="168" fontId="30" fillId="54" borderId="0" applyNumberFormat="0" applyBorder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168" fontId="9" fillId="5" borderId="4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31" fillId="40" borderId="17" applyNumberFormat="0" applyAlignment="0" applyProtection="0"/>
    <xf numFmtId="168" fontId="31" fillId="40" borderId="17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7" fillId="55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168" fontId="7" fillId="3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0" fontId="43" fillId="36" borderId="0" applyNumberFormat="0" applyBorder="0" applyAlignment="0" applyProtection="0"/>
    <xf numFmtId="168" fontId="43" fillId="36" borderId="0" applyNumberFormat="0" applyBorder="0" applyAlignment="0" applyProtection="0"/>
    <xf numFmtId="17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22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41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6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8" fillId="0" borderId="0" applyFont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 applyFill="0" applyBorder="0" applyAlignment="0" applyProtection="0"/>
    <xf numFmtId="18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46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65" fontId="22" fillId="0" borderId="0" applyFont="0" applyFill="0" applyBorder="0" applyAlignment="0" applyProtection="0"/>
    <xf numFmtId="165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165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5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5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9" fillId="0" borderId="0" applyFill="0" applyBorder="0" applyAlignment="0" applyProtection="0"/>
    <xf numFmtId="191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47" fillId="0" borderId="0" applyNumberFormat="0" applyBorder="0" applyProtection="0"/>
    <xf numFmtId="191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9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168" fontId="8" fillId="4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48" fillId="56" borderId="0" applyNumberFormat="0" applyBorder="0" applyAlignment="0" applyProtection="0"/>
    <xf numFmtId="168" fontId="48" fillId="56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9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2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6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22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2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9" fillId="57" borderId="20" applyNumberFormat="0" applyFont="0" applyAlignment="0" applyProtection="0"/>
    <xf numFmtId="168" fontId="19" fillId="57" borderId="20" applyNumberFormat="0" applyFont="0" applyAlignment="0" applyProtection="0"/>
    <xf numFmtId="168" fontId="1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0" fontId="29" fillId="57" borderId="20" applyNumberFormat="0" applyFont="0" applyAlignment="0" applyProtection="0"/>
    <xf numFmtId="168" fontId="29" fillId="57" borderId="20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168" fontId="10" fillId="6" borderId="5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58" fillId="49" borderId="21" applyNumberFormat="0" applyAlignment="0" applyProtection="0"/>
    <xf numFmtId="168" fontId="58" fillId="49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168" fontId="3" fillId="0" borderId="1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2" fillId="0" borderId="22" applyNumberFormat="0" applyFill="0" applyAlignment="0" applyProtection="0"/>
    <xf numFmtId="168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168" fontId="4" fillId="0" borderId="2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168" fontId="64" fillId="0" borderId="23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168" fontId="5" fillId="0" borderId="3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168" fontId="16" fillId="0" borderId="9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  <xf numFmtId="0" fontId="65" fillId="0" borderId="25" applyNumberFormat="0" applyFill="0" applyAlignment="0" applyProtection="0"/>
    <xf numFmtId="168" fontId="65" fillId="0" borderId="25" applyNumberFormat="0" applyFill="0" applyAlignment="0" applyProtection="0"/>
  </cellStyleXfs>
  <cellXfs count="51">
    <xf numFmtId="0" fontId="0" fillId="0" borderId="0" xfId="0"/>
    <xf numFmtId="0" fontId="18" fillId="33" borderId="0" xfId="0" applyFont="1" applyFill="1"/>
    <xf numFmtId="0" fontId="18" fillId="0" borderId="0" xfId="0" applyFont="1" applyFill="1"/>
    <xf numFmtId="0" fontId="20" fillId="0" borderId="0" xfId="1" applyFont="1" applyFill="1"/>
    <xf numFmtId="0" fontId="21" fillId="0" borderId="0" xfId="1" applyFont="1" applyFill="1" applyAlignment="1" applyProtection="1">
      <alignment horizontal="left"/>
    </xf>
    <xf numFmtId="37" fontId="22" fillId="33" borderId="0" xfId="2" applyNumberFormat="1" applyFont="1" applyFill="1" applyProtection="1"/>
    <xf numFmtId="37" fontId="23" fillId="33" borderId="0" xfId="2" applyNumberFormat="1" applyFont="1" applyFill="1" applyProtection="1"/>
    <xf numFmtId="0" fontId="23" fillId="33" borderId="0" xfId="1" applyFont="1" applyFill="1"/>
    <xf numFmtId="0" fontId="22" fillId="33" borderId="0" xfId="2" applyFont="1" applyFill="1"/>
    <xf numFmtId="164" fontId="22" fillId="33" borderId="0" xfId="2" applyNumberFormat="1" applyFont="1" applyFill="1" applyProtection="1"/>
    <xf numFmtId="37" fontId="24" fillId="33" borderId="0" xfId="2" applyNumberFormat="1" applyFont="1" applyFill="1" applyProtection="1"/>
    <xf numFmtId="0" fontId="24" fillId="33" borderId="0" xfId="2" applyFont="1" applyFill="1" applyAlignment="1" applyProtection="1">
      <alignment horizontal="left"/>
    </xf>
    <xf numFmtId="3" fontId="22" fillId="33" borderId="0" xfId="3" applyNumberFormat="1" applyFont="1" applyFill="1" applyBorder="1" applyAlignment="1" applyProtection="1">
      <alignment horizontal="right"/>
    </xf>
    <xf numFmtId="0" fontId="26" fillId="33" borderId="0" xfId="2" applyFont="1" applyFill="1" applyBorder="1" applyAlignment="1" applyProtection="1">
      <alignment horizontal="left"/>
    </xf>
    <xf numFmtId="3" fontId="22" fillId="33" borderId="10" xfId="3" applyNumberFormat="1" applyFont="1" applyFill="1" applyBorder="1" applyAlignment="1" applyProtection="1">
      <alignment horizontal="right"/>
    </xf>
    <xf numFmtId="0" fontId="26" fillId="33" borderId="10" xfId="2" applyFont="1" applyFill="1" applyBorder="1" applyAlignment="1" applyProtection="1">
      <alignment horizontal="left"/>
    </xf>
    <xf numFmtId="0" fontId="27" fillId="33" borderId="0" xfId="0" applyFont="1" applyFill="1"/>
    <xf numFmtId="37" fontId="26" fillId="33" borderId="0" xfId="2" applyNumberFormat="1" applyFont="1" applyFill="1" applyProtection="1"/>
    <xf numFmtId="3" fontId="26" fillId="0" borderId="0" xfId="3" applyNumberFormat="1" applyFont="1" applyFill="1" applyAlignment="1" applyProtection="1">
      <alignment horizontal="right" indent="2"/>
    </xf>
    <xf numFmtId="3" fontId="26" fillId="0" borderId="0" xfId="3" applyNumberFormat="1" applyFont="1" applyFill="1" applyAlignment="1" applyProtection="1">
      <alignment horizontal="right" indent="3"/>
    </xf>
    <xf numFmtId="0" fontId="26" fillId="33" borderId="0" xfId="2" applyFont="1" applyFill="1" applyAlignment="1" applyProtection="1">
      <alignment horizontal="left" indent="1"/>
    </xf>
    <xf numFmtId="3" fontId="22" fillId="0" borderId="0" xfId="3" applyNumberFormat="1" applyFont="1" applyFill="1" applyAlignment="1" applyProtection="1">
      <alignment horizontal="right" indent="2"/>
    </xf>
    <xf numFmtId="3" fontId="22" fillId="0" borderId="0" xfId="3" applyNumberFormat="1" applyFont="1" applyFill="1" applyAlignment="1" applyProtection="1">
      <alignment horizontal="right" indent="3"/>
    </xf>
    <xf numFmtId="166" fontId="22" fillId="0" borderId="0" xfId="0" applyNumberFormat="1" applyFont="1" applyFill="1" applyAlignment="1">
      <alignment horizontal="right" indent="3"/>
    </xf>
    <xf numFmtId="0" fontId="22" fillId="33" borderId="0" xfId="2" applyFont="1" applyFill="1" applyAlignment="1" applyProtection="1">
      <alignment horizontal="left" indent="1"/>
    </xf>
    <xf numFmtId="3" fontId="22" fillId="0" borderId="0" xfId="2" applyNumberFormat="1" applyFont="1" applyFill="1" applyAlignment="1" applyProtection="1">
      <alignment horizontal="right" indent="3"/>
    </xf>
    <xf numFmtId="39" fontId="22" fillId="33" borderId="0" xfId="2" applyNumberFormat="1" applyFont="1" applyFill="1" applyProtection="1"/>
    <xf numFmtId="39" fontId="26" fillId="33" borderId="0" xfId="2" applyNumberFormat="1" applyFont="1" applyFill="1" applyProtection="1"/>
    <xf numFmtId="3" fontId="26" fillId="33" borderId="0" xfId="3" applyNumberFormat="1" applyFont="1" applyFill="1" applyAlignment="1" applyProtection="1">
      <alignment horizontal="right" indent="2"/>
    </xf>
    <xf numFmtId="3" fontId="26" fillId="33" borderId="0" xfId="3" applyNumberFormat="1" applyFont="1" applyFill="1" applyAlignment="1" applyProtection="1">
      <alignment horizontal="right" indent="3"/>
    </xf>
    <xf numFmtId="3" fontId="22" fillId="33" borderId="0" xfId="3" applyNumberFormat="1" applyFont="1" applyFill="1" applyAlignment="1" applyProtection="1">
      <alignment horizontal="right" indent="2"/>
    </xf>
    <xf numFmtId="3" fontId="22" fillId="33" borderId="0" xfId="3" applyNumberFormat="1" applyFont="1" applyFill="1" applyAlignment="1" applyProtection="1">
      <alignment horizontal="right" indent="3"/>
    </xf>
    <xf numFmtId="3" fontId="26" fillId="34" borderId="0" xfId="3" applyNumberFormat="1" applyFont="1" applyFill="1" applyAlignment="1" applyProtection="1">
      <alignment horizontal="right" indent="2"/>
    </xf>
    <xf numFmtId="3" fontId="26" fillId="34" borderId="0" xfId="3" applyNumberFormat="1" applyFont="1" applyFill="1" applyAlignment="1" applyProtection="1">
      <alignment horizontal="right" indent="3"/>
    </xf>
    <xf numFmtId="0" fontId="26" fillId="34" borderId="0" xfId="2" applyFont="1" applyFill="1" applyAlignment="1" applyProtection="1">
      <alignment horizontal="left" indent="1"/>
    </xf>
    <xf numFmtId="37" fontId="22" fillId="33" borderId="0" xfId="2" applyNumberFormat="1" applyFont="1" applyFill="1"/>
    <xf numFmtId="37" fontId="22" fillId="33" borderId="0" xfId="2" applyNumberFormat="1" applyFont="1" applyFill="1" applyAlignment="1">
      <alignment horizontal="right" indent="3"/>
    </xf>
    <xf numFmtId="0" fontId="19" fillId="33" borderId="0" xfId="2" applyFont="1" applyFill="1" applyAlignment="1">
      <alignment horizontal="left" indent="7"/>
    </xf>
    <xf numFmtId="164" fontId="22" fillId="33" borderId="11" xfId="2" applyNumberFormat="1" applyFont="1" applyFill="1" applyBorder="1" applyAlignment="1" applyProtection="1">
      <alignment horizontal="center" vertical="center" wrapText="1"/>
    </xf>
    <xf numFmtId="164" fontId="22" fillId="33" borderId="11" xfId="2" quotePrefix="1" applyNumberFormat="1" applyFont="1" applyFill="1" applyBorder="1" applyAlignment="1" applyProtection="1">
      <alignment horizontal="center" vertical="center" wrapText="1"/>
    </xf>
    <xf numFmtId="164" fontId="22" fillId="33" borderId="11" xfId="2" applyNumberFormat="1" applyFont="1" applyFill="1" applyBorder="1" applyAlignment="1" applyProtection="1">
      <alignment horizontal="center" vertical="center"/>
    </xf>
    <xf numFmtId="0" fontId="19" fillId="33" borderId="0" xfId="2" applyFont="1" applyFill="1"/>
    <xf numFmtId="167" fontId="22" fillId="33" borderId="0" xfId="2" applyNumberFormat="1" applyFont="1" applyFill="1"/>
    <xf numFmtId="0" fontId="22" fillId="0" borderId="0" xfId="0" applyFont="1" applyFill="1"/>
    <xf numFmtId="0" fontId="28" fillId="0" borderId="0" xfId="4" applyFill="1"/>
    <xf numFmtId="0" fontId="22" fillId="33" borderId="16" xfId="2" quotePrefix="1" applyFont="1" applyFill="1" applyBorder="1" applyAlignment="1" applyProtection="1">
      <alignment horizontal="center" vertical="center"/>
    </xf>
    <xf numFmtId="0" fontId="22" fillId="33" borderId="12" xfId="2" quotePrefix="1" applyFont="1" applyFill="1" applyBorder="1" applyAlignment="1" applyProtection="1">
      <alignment horizontal="center" vertical="center"/>
    </xf>
    <xf numFmtId="0" fontId="22" fillId="33" borderId="15" xfId="2" applyFont="1" applyFill="1" applyBorder="1" applyAlignment="1" applyProtection="1">
      <alignment horizontal="center"/>
    </xf>
    <xf numFmtId="0" fontId="22" fillId="33" borderId="14" xfId="2" applyFont="1" applyFill="1" applyBorder="1" applyAlignment="1" applyProtection="1">
      <alignment horizontal="center"/>
    </xf>
    <xf numFmtId="0" fontId="22" fillId="33" borderId="13" xfId="2" applyFont="1" applyFill="1" applyBorder="1" applyAlignment="1" applyProtection="1">
      <alignment horizontal="center"/>
    </xf>
    <xf numFmtId="0" fontId="24" fillId="33" borderId="0" xfId="2" applyFont="1" applyFill="1" applyAlignment="1" applyProtection="1">
      <alignment horizontal="left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074"/>
    <cellStyle name="Millares 3 2 2 2" xfId="3075"/>
    <cellStyle name="Millares 3 2 3" xfId="3076"/>
    <cellStyle name="Millares 3 2 4" xfId="3077"/>
    <cellStyle name="Millares 3 3" xfId="3078"/>
    <cellStyle name="Millares 3 3 2" xfId="3079"/>
    <cellStyle name="Millares 3 3 3" xfId="3080"/>
    <cellStyle name="Millares 3 3 4" xfId="3081"/>
    <cellStyle name="Millares 3 4" xfId="3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2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1.7109375" style="1" customWidth="1"/>
    <col min="3" max="3" width="18.5703125" style="1" customWidth="1"/>
    <col min="4" max="4" width="16.140625" style="1" customWidth="1"/>
    <col min="5" max="5" width="20" style="1" customWidth="1"/>
    <col min="6" max="6" width="3.42578125" style="1" customWidth="1"/>
    <col min="7" max="16384" width="11.42578125" style="1"/>
  </cols>
  <sheetData>
    <row r="1" spans="1:6">
      <c r="A1" s="44"/>
    </row>
    <row r="2" spans="1:6">
      <c r="B2" s="1" t="s">
        <v>20</v>
      </c>
    </row>
    <row r="3" spans="1:6" ht="5.0999999999999996" customHeight="1">
      <c r="A3" s="43"/>
      <c r="B3" s="37"/>
      <c r="C3" s="42"/>
      <c r="D3" s="42"/>
      <c r="E3" s="42"/>
      <c r="F3" s="41"/>
    </row>
    <row r="4" spans="1:6">
      <c r="B4" s="45" t="s">
        <v>19</v>
      </c>
      <c r="C4" s="47" t="s">
        <v>18</v>
      </c>
      <c r="D4" s="48"/>
      <c r="E4" s="49"/>
      <c r="F4" s="41"/>
    </row>
    <row r="5" spans="1:6" ht="27.75" customHeight="1">
      <c r="B5" s="46"/>
      <c r="C5" s="40" t="s">
        <v>17</v>
      </c>
      <c r="D5" s="39" t="s">
        <v>16</v>
      </c>
      <c r="E5" s="38" t="s">
        <v>15</v>
      </c>
      <c r="F5" s="9"/>
    </row>
    <row r="6" spans="1:6" ht="5.0999999999999996" customHeight="1">
      <c r="B6" s="37"/>
      <c r="C6" s="36"/>
      <c r="D6" s="35"/>
      <c r="E6" s="35"/>
      <c r="F6" s="9"/>
    </row>
    <row r="7" spans="1:6" s="16" customFormat="1">
      <c r="A7" s="2"/>
      <c r="B7" s="34" t="s">
        <v>14</v>
      </c>
      <c r="C7" s="33">
        <f>SUM(C9+C19)</f>
        <v>1556170</v>
      </c>
      <c r="D7" s="33">
        <f>SUM(D9+D19)</f>
        <v>13545981.766000001</v>
      </c>
      <c r="E7" s="32">
        <f>SUM(E9+E19)</f>
        <v>5119027080.4039993</v>
      </c>
      <c r="F7" s="27"/>
    </row>
    <row r="8" spans="1:6" ht="5.0999999999999996" customHeight="1">
      <c r="B8" s="24"/>
      <c r="C8" s="31"/>
      <c r="D8" s="31"/>
      <c r="E8" s="30"/>
      <c r="F8" s="26"/>
    </row>
    <row r="9" spans="1:6" s="16" customFormat="1">
      <c r="A9" s="2"/>
      <c r="B9" s="20" t="s">
        <v>13</v>
      </c>
      <c r="C9" s="29">
        <f>SUM(C10:C18)</f>
        <v>1556169</v>
      </c>
      <c r="D9" s="29">
        <f>SUM(D10:D18)</f>
        <v>13398188.766000001</v>
      </c>
      <c r="E9" s="28">
        <f>SUM(E10:E18)</f>
        <v>5000140141.2489996</v>
      </c>
      <c r="F9" s="27"/>
    </row>
    <row r="10" spans="1:6">
      <c r="B10" s="24" t="s">
        <v>12</v>
      </c>
      <c r="C10" s="25">
        <v>1366542</v>
      </c>
      <c r="D10" s="22">
        <v>6175024.6529999999</v>
      </c>
      <c r="E10" s="21">
        <v>2540994975.7030001</v>
      </c>
      <c r="F10" s="26"/>
    </row>
    <row r="11" spans="1:6">
      <c r="B11" s="24" t="s">
        <v>11</v>
      </c>
      <c r="C11" s="25">
        <v>212</v>
      </c>
      <c r="D11" s="22">
        <v>318965.46600000001</v>
      </c>
      <c r="E11" s="21">
        <v>89727954.277999997</v>
      </c>
      <c r="F11" s="26"/>
    </row>
    <row r="12" spans="1:6">
      <c r="B12" s="24" t="s">
        <v>10</v>
      </c>
      <c r="C12" s="25">
        <v>7750</v>
      </c>
      <c r="D12" s="22">
        <v>356486.701</v>
      </c>
      <c r="E12" s="21">
        <v>127980746.528</v>
      </c>
      <c r="F12" s="26"/>
    </row>
    <row r="13" spans="1:6">
      <c r="B13" s="24" t="s">
        <v>9</v>
      </c>
      <c r="C13" s="25" t="s">
        <v>8</v>
      </c>
      <c r="D13" s="22">
        <v>216481.098</v>
      </c>
      <c r="E13" s="21">
        <v>83840964.579999998</v>
      </c>
      <c r="F13" s="26"/>
    </row>
    <row r="14" spans="1:6">
      <c r="B14" s="24" t="s">
        <v>7</v>
      </c>
      <c r="C14" s="25">
        <v>181483</v>
      </c>
      <c r="D14" s="22">
        <v>5275986.5360000003</v>
      </c>
      <c r="E14" s="21">
        <v>1882147014.168</v>
      </c>
      <c r="F14" s="5"/>
    </row>
    <row r="15" spans="1:6">
      <c r="B15" s="24" t="s">
        <v>6</v>
      </c>
      <c r="C15" s="25">
        <v>164</v>
      </c>
      <c r="D15" s="22">
        <v>123580.787</v>
      </c>
      <c r="E15" s="21">
        <v>48581937.045999996</v>
      </c>
      <c r="F15" s="5"/>
    </row>
    <row r="16" spans="1:6">
      <c r="B16" s="24" t="s">
        <v>5</v>
      </c>
      <c r="C16" s="25">
        <v>13</v>
      </c>
      <c r="D16" s="22">
        <v>687543.79700000002</v>
      </c>
      <c r="E16" s="21">
        <v>161584279.99900001</v>
      </c>
      <c r="F16" s="5"/>
    </row>
    <row r="17" spans="1:6">
      <c r="B17" s="24" t="s">
        <v>4</v>
      </c>
      <c r="C17" s="25">
        <v>4</v>
      </c>
      <c r="D17" s="22">
        <v>146194.728</v>
      </c>
      <c r="E17" s="21">
        <v>40952933.090000004</v>
      </c>
      <c r="F17" s="5"/>
    </row>
    <row r="18" spans="1:6">
      <c r="B18" s="24" t="s">
        <v>3</v>
      </c>
      <c r="C18" s="23">
        <v>1</v>
      </c>
      <c r="D18" s="22">
        <v>97925</v>
      </c>
      <c r="E18" s="21">
        <v>24329335.857000001</v>
      </c>
      <c r="F18" s="5"/>
    </row>
    <row r="19" spans="1:6" s="16" customFormat="1">
      <c r="A19" s="2"/>
      <c r="B19" s="20" t="s">
        <v>2</v>
      </c>
      <c r="C19" s="19">
        <v>1</v>
      </c>
      <c r="D19" s="19">
        <f>147793000/1000</f>
        <v>147793</v>
      </c>
      <c r="E19" s="18">
        <f>118886939155/1000</f>
        <v>118886939.155</v>
      </c>
      <c r="F19" s="17"/>
    </row>
    <row r="20" spans="1:6" ht="5.0999999999999996" customHeight="1" thickBot="1">
      <c r="B20" s="15"/>
      <c r="C20" s="14"/>
      <c r="D20" s="14"/>
      <c r="E20" s="14"/>
      <c r="F20" s="5"/>
    </row>
    <row r="21" spans="1:6" ht="5.0999999999999996" customHeight="1">
      <c r="B21" s="13"/>
      <c r="C21" s="12"/>
      <c r="D21" s="12"/>
      <c r="E21" s="12"/>
      <c r="F21" s="5"/>
    </row>
    <row r="22" spans="1:6" ht="38.25" customHeight="1">
      <c r="B22" s="50" t="s">
        <v>1</v>
      </c>
      <c r="C22" s="50"/>
      <c r="D22" s="50"/>
      <c r="E22" s="50"/>
      <c r="F22" s="5"/>
    </row>
    <row r="23" spans="1:6">
      <c r="B23" s="11" t="s">
        <v>0</v>
      </c>
      <c r="C23" s="10"/>
      <c r="D23" s="10"/>
      <c r="E23" s="10"/>
      <c r="F23" s="5"/>
    </row>
    <row r="24" spans="1:6">
      <c r="B24" s="8"/>
      <c r="C24" s="5"/>
      <c r="D24" s="5"/>
      <c r="E24" s="5"/>
      <c r="F24" s="9"/>
    </row>
    <row r="25" spans="1:6" ht="15.75">
      <c r="B25" s="8"/>
      <c r="C25" s="5"/>
      <c r="D25" s="7"/>
      <c r="E25" s="5"/>
      <c r="F25" s="5"/>
    </row>
    <row r="26" spans="1:6" ht="15.75">
      <c r="B26" s="4"/>
      <c r="C26" s="5"/>
      <c r="D26" s="6"/>
      <c r="E26" s="6"/>
      <c r="F26" s="5"/>
    </row>
    <row r="27" spans="1:6">
      <c r="B27" s="4"/>
    </row>
    <row r="30" spans="1:6">
      <c r="B30" s="3"/>
    </row>
  </sheetData>
  <mergeCells count="3">
    <mergeCell ref="B4:B5"/>
    <mergeCell ref="C4:E4"/>
    <mergeCell ref="B22:E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2023-02-02T15:49:52Z</dcterms:created>
  <dcterms:modified xsi:type="dcterms:W3CDTF">2023-05-09T12:41:24Z</dcterms:modified>
</cp:coreProperties>
</file>