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J7" i="1"/>
  <c r="C9" i="1"/>
  <c r="C7" i="1" s="1"/>
  <c r="D9" i="1"/>
  <c r="D7" i="1" s="1"/>
  <c r="E9" i="1"/>
  <c r="E7" i="1" s="1"/>
  <c r="F9" i="1"/>
  <c r="F7" i="1" s="1"/>
  <c r="G9" i="1"/>
  <c r="G7" i="1" s="1"/>
  <c r="H9" i="1"/>
  <c r="H7" i="1" s="1"/>
  <c r="I9" i="1"/>
  <c r="J9" i="1"/>
  <c r="K9" i="1"/>
  <c r="K7" i="1" s="1"/>
  <c r="L9" i="1"/>
  <c r="L7" i="1" s="1"/>
  <c r="C14" i="1"/>
  <c r="D14" i="1"/>
  <c r="E14" i="1"/>
  <c r="F14" i="1"/>
  <c r="G14" i="1"/>
  <c r="H14" i="1"/>
  <c r="I14" i="1"/>
  <c r="J14" i="1"/>
  <c r="K14" i="1"/>
  <c r="L14" i="1"/>
</calcChain>
</file>

<file path=xl/sharedStrings.xml><?xml version="1.0" encoding="utf-8"?>
<sst xmlns="http://schemas.openxmlformats.org/spreadsheetml/2006/main" count="24" uniqueCount="13">
  <si>
    <t>Fuente: Administración Nacional de Electricidad.</t>
  </si>
  <si>
    <t>-</t>
  </si>
  <si>
    <t>EBISA (para REFSA) (Guarambaré - Clorinda)</t>
  </si>
  <si>
    <t>EBISA (para EMSA) (Carlos A. López - El Dorado)</t>
  </si>
  <si>
    <t>Otras Empresas</t>
  </si>
  <si>
    <t xml:space="preserve">Térmica </t>
  </si>
  <si>
    <t xml:space="preserve">Hidráulica </t>
  </si>
  <si>
    <t>Consumo Nacional</t>
  </si>
  <si>
    <t>Total</t>
  </si>
  <si>
    <t>Neta</t>
  </si>
  <si>
    <t>Bruta</t>
  </si>
  <si>
    <t>Destino de la energía</t>
  </si>
  <si>
    <t>Cuadro 10.1.2. Consumo de energía eléctrica bruta y neta (en miles de kWh) por año, según destino.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</si>
</sst>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165" fontId="6" fillId="2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165" fontId="11" fillId="6" borderId="4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5" fillId="48" borderId="17" applyNumberFormat="0" applyAlignment="0" applyProtection="0"/>
    <xf numFmtId="165" fontId="35" fillId="48" borderId="17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165" fontId="13" fillId="7" borderId="7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6" fillId="49" borderId="18" applyNumberFormat="0" applyAlignment="0" applyProtection="0"/>
    <xf numFmtId="165" fontId="36" fillId="49" borderId="18" applyNumberFormat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5" fontId="12" fillId="0" borderId="6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6" fontId="1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165" fontId="9" fillId="5" borderId="4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33" fillId="39" borderId="17" applyNumberFormat="0" applyAlignment="0" applyProtection="0"/>
    <xf numFmtId="165" fontId="33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9" fillId="54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65" fontId="7" fillId="3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19" fillId="0" borderId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ill="0" applyBorder="0" applyAlignment="0" applyProtection="0"/>
    <xf numFmtId="175" fontId="22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175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40" fillId="0" borderId="0" applyFont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78" fontId="48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22" fillId="0" borderId="0" applyFont="0" applyFill="0" applyBorder="0" applyAlignment="0" applyProtection="0"/>
    <xf numFmtId="178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6" fillId="0" borderId="0" applyFont="0" applyFill="0" applyBorder="0" applyAlignment="0" applyProtection="0"/>
    <xf numFmtId="187" fontId="31" fillId="0" borderId="0" applyFont="0" applyFill="0" applyBorder="0" applyAlignment="0" applyProtection="0"/>
    <xf numFmtId="178" fontId="46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9" fillId="0" borderId="0" applyNumberFormat="0" applyBorder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9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165" fontId="8" fillId="4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50" fillId="55" borderId="0" applyNumberFormat="0" applyBorder="0" applyAlignment="0" applyProtection="0"/>
    <xf numFmtId="165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1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22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9" fillId="0" borderId="0"/>
    <xf numFmtId="0" fontId="52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9" fillId="56" borderId="20" applyNumberFormat="0" applyFont="0" applyAlignment="0" applyProtection="0"/>
    <xf numFmtId="165" fontId="19" fillId="56" borderId="20" applyNumberFormat="0" applyFont="0" applyAlignment="0" applyProtection="0"/>
    <xf numFmtId="165" fontId="19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165" fontId="10" fillId="6" borderId="5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60" fillId="48" borderId="21" applyNumberFormat="0" applyAlignment="0" applyProtection="0"/>
    <xf numFmtId="165" fontId="60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3" fillId="0" borderId="1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165" fontId="4" fillId="0" borderId="2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6" fillId="0" borderId="23" applyNumberFormat="0" applyFill="0" applyAlignment="0" applyProtection="0"/>
    <xf numFmtId="165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5" fillId="0" borderId="3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38" fillId="0" borderId="24" applyNumberFormat="0" applyFill="0" applyAlignment="0" applyProtection="0"/>
    <xf numFmtId="165" fontId="38" fillId="0" borderId="24" applyNumberFormat="0" applyFill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165" fontId="16" fillId="0" borderId="9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  <xf numFmtId="0" fontId="67" fillId="0" borderId="25" applyNumberFormat="0" applyFill="0" applyAlignment="0" applyProtection="0"/>
    <xf numFmtId="165" fontId="67" fillId="0" borderId="25" applyNumberFormat="0" applyFill="0" applyAlignment="0" applyProtection="0"/>
  </cellStyleXfs>
  <cellXfs count="40">
    <xf numFmtId="0" fontId="0" fillId="0" borderId="0" xfId="0"/>
    <xf numFmtId="0" fontId="0" fillId="0" borderId="0" xfId="0" applyFill="1"/>
    <xf numFmtId="0" fontId="18" fillId="0" borderId="0" xfId="0" applyFont="1" applyFill="1"/>
    <xf numFmtId="0" fontId="16" fillId="0" borderId="0" xfId="0" applyFont="1" applyFill="1"/>
    <xf numFmtId="0" fontId="20" fillId="0" borderId="0" xfId="1" applyFont="1" applyFill="1" applyAlignment="1" applyProtection="1">
      <alignment horizontal="left"/>
    </xf>
    <xf numFmtId="37" fontId="21" fillId="0" borderId="0" xfId="2" applyNumberFormat="1" applyFont="1" applyFill="1" applyProtection="1"/>
    <xf numFmtId="0" fontId="22" fillId="0" borderId="0" xfId="2" applyFont="1" applyFill="1"/>
    <xf numFmtId="0" fontId="14" fillId="0" borderId="0" xfId="0" applyFont="1" applyFill="1"/>
    <xf numFmtId="1" fontId="14" fillId="0" borderId="0" xfId="0" applyNumberFormat="1" applyFont="1" applyFill="1"/>
    <xf numFmtId="3" fontId="23" fillId="0" borderId="0" xfId="0" applyNumberFormat="1" applyFont="1" applyFill="1"/>
    <xf numFmtId="3" fontId="23" fillId="0" borderId="0" xfId="2" applyNumberFormat="1" applyFont="1" applyFill="1" applyAlignment="1" applyProtection="1">
      <alignment horizontal="right"/>
    </xf>
    <xf numFmtId="0" fontId="24" fillId="0" borderId="0" xfId="2" applyFont="1" applyFill="1"/>
    <xf numFmtId="1" fontId="25" fillId="0" borderId="0" xfId="0" applyNumberFormat="1" applyFont="1" applyFill="1"/>
    <xf numFmtId="37" fontId="22" fillId="0" borderId="0" xfId="2" applyNumberFormat="1" applyFont="1" applyFill="1" applyProtection="1"/>
    <xf numFmtId="0" fontId="26" fillId="0" borderId="0" xfId="2" applyFont="1" applyFill="1" applyAlignment="1" applyProtection="1">
      <alignment horizontal="left"/>
    </xf>
    <xf numFmtId="0" fontId="19" fillId="0" borderId="0" xfId="2" applyFill="1"/>
    <xf numFmtId="3" fontId="27" fillId="0" borderId="10" xfId="0" applyNumberFormat="1" applyFont="1" applyFill="1" applyBorder="1"/>
    <xf numFmtId="3" fontId="28" fillId="0" borderId="10" xfId="2" applyNumberFormat="1" applyFont="1" applyFill="1" applyBorder="1"/>
    <xf numFmtId="0" fontId="22" fillId="0" borderId="10" xfId="2" applyFont="1" applyFill="1" applyBorder="1"/>
    <xf numFmtId="3" fontId="22" fillId="0" borderId="0" xfId="2" applyNumberFormat="1" applyFont="1" applyFill="1" applyAlignment="1">
      <alignment horizontal="right" indent="1"/>
    </xf>
    <xf numFmtId="0" fontId="22" fillId="0" borderId="0" xfId="2" applyFont="1" applyFill="1" applyAlignment="1" applyProtection="1">
      <alignment horizontal="left" indent="1"/>
    </xf>
    <xf numFmtId="3" fontId="22" fillId="0" borderId="0" xfId="2" applyNumberFormat="1" applyFont="1" applyFill="1" applyAlignment="1" applyProtection="1">
      <alignment horizontal="right" indent="1"/>
    </xf>
    <xf numFmtId="0" fontId="22" fillId="0" borderId="0" xfId="2" applyFont="1" applyFill="1" applyAlignment="1" applyProtection="1">
      <alignment horizontal="left" wrapText="1" indent="1"/>
    </xf>
    <xf numFmtId="0" fontId="19" fillId="0" borderId="0" xfId="2" applyFill="1" applyAlignment="1">
      <alignment horizontal="left" indent="1"/>
    </xf>
    <xf numFmtId="3" fontId="29" fillId="0" borderId="0" xfId="2" applyNumberFormat="1" applyFont="1" applyFill="1" applyAlignment="1">
      <alignment horizontal="right" indent="1"/>
    </xf>
    <xf numFmtId="0" fontId="21" fillId="0" borderId="0" xfId="2" applyFont="1" applyFill="1" applyAlignment="1" applyProtection="1">
      <alignment horizontal="left" indent="1"/>
    </xf>
    <xf numFmtId="3" fontId="28" fillId="0" borderId="0" xfId="2" applyNumberFormat="1" applyFont="1" applyFill="1" applyAlignment="1">
      <alignment horizontal="right" indent="1"/>
    </xf>
    <xf numFmtId="0" fontId="19" fillId="0" borderId="0" xfId="2" applyFont="1" applyFill="1" applyAlignment="1">
      <alignment horizontal="left" indent="1"/>
    </xf>
    <xf numFmtId="3" fontId="21" fillId="33" borderId="0" xfId="2" applyNumberFormat="1" applyFont="1" applyFill="1" applyAlignment="1">
      <alignment horizontal="right" indent="1"/>
    </xf>
    <xf numFmtId="0" fontId="21" fillId="33" borderId="0" xfId="2" applyFont="1" applyFill="1" applyAlignment="1" applyProtection="1">
      <alignment horizontal="left" indent="1"/>
    </xf>
    <xf numFmtId="0" fontId="19" fillId="0" borderId="0" xfId="2" applyFont="1" applyFill="1" applyAlignment="1">
      <alignment horizontal="left" indent="7"/>
    </xf>
    <xf numFmtId="164" fontId="22" fillId="0" borderId="11" xfId="2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30" fillId="0" borderId="0" xfId="3" applyFill="1"/>
    <xf numFmtId="0" fontId="22" fillId="0" borderId="14" xfId="2" applyFont="1" applyFill="1" applyBorder="1" applyAlignment="1" applyProtection="1">
      <alignment horizontal="center"/>
    </xf>
    <xf numFmtId="0" fontId="22" fillId="0" borderId="13" xfId="2" applyFont="1" applyFill="1" applyBorder="1" applyAlignment="1" applyProtection="1">
      <alignment horizontal="center"/>
    </xf>
    <xf numFmtId="0" fontId="22" fillId="0" borderId="16" xfId="2" applyFont="1" applyFill="1" applyBorder="1" applyAlignment="1" applyProtection="1">
      <alignment horizontal="center" vertical="center" wrapText="1"/>
    </xf>
    <xf numFmtId="0" fontId="22" fillId="0" borderId="12" xfId="2" applyFont="1" applyFill="1" applyBorder="1" applyAlignment="1" applyProtection="1">
      <alignment horizontal="center" vertical="center" wrapText="1"/>
    </xf>
    <xf numFmtId="0" fontId="22" fillId="0" borderId="15" xfId="2" applyFont="1" applyFill="1" applyBorder="1" applyAlignment="1" applyProtection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2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48.28515625" style="1" customWidth="1"/>
    <col min="3" max="10" width="13.28515625" style="1" customWidth="1"/>
    <col min="11" max="11" width="13.140625" style="1" bestFit="1" customWidth="1"/>
    <col min="12" max="12" width="13.5703125" style="1" bestFit="1" customWidth="1"/>
    <col min="13" max="16384" width="11.42578125" style="1"/>
  </cols>
  <sheetData>
    <row r="1" spans="1:12">
      <c r="A1" s="34"/>
    </row>
    <row r="2" spans="1:12">
      <c r="B2" s="1" t="s">
        <v>12</v>
      </c>
    </row>
    <row r="3" spans="1:12" ht="5.0999999999999996" customHeight="1"/>
    <row r="4" spans="1:12" s="32" customFormat="1">
      <c r="A4" s="33"/>
      <c r="B4" s="37" t="s">
        <v>11</v>
      </c>
      <c r="C4" s="35">
        <v>2017</v>
      </c>
      <c r="D4" s="39"/>
      <c r="E4" s="35">
        <v>2018</v>
      </c>
      <c r="F4" s="36"/>
      <c r="G4" s="35">
        <v>2019</v>
      </c>
      <c r="H4" s="36"/>
      <c r="I4" s="35">
        <v>2020</v>
      </c>
      <c r="J4" s="36"/>
      <c r="K4" s="35">
        <v>2021</v>
      </c>
      <c r="L4" s="36"/>
    </row>
    <row r="5" spans="1:12">
      <c r="B5" s="38"/>
      <c r="C5" s="31" t="s">
        <v>10</v>
      </c>
      <c r="D5" s="31" t="s">
        <v>9</v>
      </c>
      <c r="E5" s="31" t="s">
        <v>10</v>
      </c>
      <c r="F5" s="31" t="s">
        <v>9</v>
      </c>
      <c r="G5" s="31" t="s">
        <v>10</v>
      </c>
      <c r="H5" s="31" t="s">
        <v>9</v>
      </c>
      <c r="I5" s="31" t="s">
        <v>10</v>
      </c>
      <c r="J5" s="31" t="s">
        <v>9</v>
      </c>
      <c r="K5" s="31" t="s">
        <v>10</v>
      </c>
      <c r="L5" s="31" t="s">
        <v>9</v>
      </c>
    </row>
    <row r="6" spans="1:12" ht="5.0999999999999996" customHeight="1">
      <c r="B6" s="30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" customHeight="1">
      <c r="B7" s="29" t="s">
        <v>8</v>
      </c>
      <c r="C7" s="28">
        <f t="shared" ref="C7:L7" si="0">SUM(C9,C14)</f>
        <v>15649819</v>
      </c>
      <c r="D7" s="28">
        <f t="shared" si="0"/>
        <v>15648020.339000002</v>
      </c>
      <c r="E7" s="28">
        <f t="shared" si="0"/>
        <v>16606034.800000001</v>
      </c>
      <c r="F7" s="28">
        <f t="shared" si="0"/>
        <v>16603917</v>
      </c>
      <c r="G7" s="28">
        <f t="shared" si="0"/>
        <v>17451242</v>
      </c>
      <c r="H7" s="28">
        <f t="shared" si="0"/>
        <v>17449150</v>
      </c>
      <c r="I7" s="28">
        <f t="shared" si="0"/>
        <v>18106565.5</v>
      </c>
      <c r="J7" s="28">
        <f t="shared" si="0"/>
        <v>18104643.800000001</v>
      </c>
      <c r="K7" s="28">
        <f t="shared" si="0"/>
        <v>18737224</v>
      </c>
      <c r="L7" s="28">
        <f t="shared" si="0"/>
        <v>18735354</v>
      </c>
    </row>
    <row r="8" spans="1:12" ht="5.0999999999999996" customHeight="1">
      <c r="B8" s="27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3" customFormat="1" ht="15" customHeight="1">
      <c r="A9" s="2"/>
      <c r="B9" s="25" t="s">
        <v>7</v>
      </c>
      <c r="C9" s="24">
        <f t="shared" ref="C9:L9" si="1">SUM(C11:C12)</f>
        <v>15576633</v>
      </c>
      <c r="D9" s="24">
        <f t="shared" si="1"/>
        <v>15574995.577000001</v>
      </c>
      <c r="E9" s="24">
        <f t="shared" si="1"/>
        <v>16578968</v>
      </c>
      <c r="F9" s="24">
        <f t="shared" si="1"/>
        <v>16576908</v>
      </c>
      <c r="G9" s="24">
        <f t="shared" si="1"/>
        <v>17320917</v>
      </c>
      <c r="H9" s="24">
        <f t="shared" si="1"/>
        <v>17319108</v>
      </c>
      <c r="I9" s="24">
        <f t="shared" si="1"/>
        <v>17957414</v>
      </c>
      <c r="J9" s="24">
        <f t="shared" si="1"/>
        <v>17956085.400000002</v>
      </c>
      <c r="K9" s="24">
        <f t="shared" si="1"/>
        <v>18585269</v>
      </c>
      <c r="L9" s="24">
        <f t="shared" si="1"/>
        <v>18584020</v>
      </c>
    </row>
    <row r="10" spans="1:12" ht="5.0999999999999996" customHeight="1">
      <c r="B10" s="27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5" customHeight="1">
      <c r="B11" s="20" t="s">
        <v>6</v>
      </c>
      <c r="C11" s="19">
        <v>15575124</v>
      </c>
      <c r="D11" s="19">
        <v>15573531.731000001</v>
      </c>
      <c r="E11" s="19">
        <v>16577415</v>
      </c>
      <c r="F11" s="19">
        <v>16575401.5</v>
      </c>
      <c r="G11" s="19">
        <v>17319187</v>
      </c>
      <c r="H11" s="19">
        <v>17317430</v>
      </c>
      <c r="I11" s="19">
        <v>17955494.5</v>
      </c>
      <c r="J11" s="19">
        <v>17954222.800000001</v>
      </c>
      <c r="K11" s="19">
        <v>18583292</v>
      </c>
      <c r="L11" s="19">
        <v>18582102</v>
      </c>
    </row>
    <row r="12" spans="1:12" ht="15" customHeight="1">
      <c r="B12" s="20" t="s">
        <v>5</v>
      </c>
      <c r="C12" s="19">
        <v>1509</v>
      </c>
      <c r="D12" s="19">
        <v>1463.846</v>
      </c>
      <c r="E12" s="19">
        <v>1553</v>
      </c>
      <c r="F12" s="19">
        <v>1506.5</v>
      </c>
      <c r="G12" s="19">
        <v>1730</v>
      </c>
      <c r="H12" s="19">
        <v>1678</v>
      </c>
      <c r="I12" s="19">
        <v>1919.5</v>
      </c>
      <c r="J12" s="19">
        <v>1862.6</v>
      </c>
      <c r="K12" s="19">
        <v>1977</v>
      </c>
      <c r="L12" s="19">
        <v>1918</v>
      </c>
    </row>
    <row r="13" spans="1:12" ht="5.25" customHeight="1">
      <c r="B13" s="23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s="3" customFormat="1" ht="15" customHeight="1">
      <c r="A14" s="2"/>
      <c r="B14" s="25" t="s">
        <v>4</v>
      </c>
      <c r="C14" s="24">
        <f t="shared" ref="C14:L14" si="2">SUM(C16:C17)</f>
        <v>73186</v>
      </c>
      <c r="D14" s="24">
        <f t="shared" si="2"/>
        <v>73024.762000000002</v>
      </c>
      <c r="E14" s="24">
        <f t="shared" si="2"/>
        <v>27066.800000000003</v>
      </c>
      <c r="F14" s="24">
        <f t="shared" si="2"/>
        <v>27009</v>
      </c>
      <c r="G14" s="24">
        <f t="shared" si="2"/>
        <v>130325</v>
      </c>
      <c r="H14" s="24">
        <f t="shared" si="2"/>
        <v>130042</v>
      </c>
      <c r="I14" s="24">
        <f t="shared" si="2"/>
        <v>149151.5</v>
      </c>
      <c r="J14" s="24">
        <f t="shared" si="2"/>
        <v>148558.39999999999</v>
      </c>
      <c r="K14" s="24">
        <f t="shared" si="2"/>
        <v>151955</v>
      </c>
      <c r="L14" s="24">
        <f t="shared" si="2"/>
        <v>151334</v>
      </c>
    </row>
    <row r="15" spans="1:12" ht="5.0999999999999996" customHeight="1">
      <c r="B15" s="23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5" customHeight="1">
      <c r="B16" s="22" t="s">
        <v>3</v>
      </c>
      <c r="C16" s="21">
        <v>72121</v>
      </c>
      <c r="D16" s="21">
        <v>71962.918000000005</v>
      </c>
      <c r="E16" s="21">
        <v>25365.4</v>
      </c>
      <c r="F16" s="21">
        <v>25311</v>
      </c>
      <c r="G16" s="21">
        <v>130079</v>
      </c>
      <c r="H16" s="21">
        <v>129796</v>
      </c>
      <c r="I16" s="21">
        <v>149151.5</v>
      </c>
      <c r="J16" s="21">
        <v>148558.39999999999</v>
      </c>
      <c r="K16" s="21">
        <v>151955</v>
      </c>
      <c r="L16" s="21">
        <v>151334</v>
      </c>
    </row>
    <row r="17" spans="1:12" ht="15" customHeight="1">
      <c r="B17" s="20" t="s">
        <v>2</v>
      </c>
      <c r="C17" s="19">
        <v>1065</v>
      </c>
      <c r="D17" s="19">
        <v>1061.8440000000001</v>
      </c>
      <c r="E17" s="19">
        <v>1701.4</v>
      </c>
      <c r="F17" s="19">
        <v>1698</v>
      </c>
      <c r="G17" s="19">
        <v>246</v>
      </c>
      <c r="H17" s="19">
        <v>246</v>
      </c>
      <c r="I17" s="19" t="s">
        <v>1</v>
      </c>
      <c r="J17" s="19" t="s">
        <v>1</v>
      </c>
      <c r="K17" s="19" t="s">
        <v>1</v>
      </c>
      <c r="L17" s="19" t="s">
        <v>1</v>
      </c>
    </row>
    <row r="18" spans="1:12" ht="5.0999999999999996" customHeight="1" thickBot="1">
      <c r="B18" s="18"/>
      <c r="C18" s="17"/>
      <c r="D18" s="16"/>
      <c r="E18" s="17"/>
      <c r="F18" s="16"/>
      <c r="G18" s="16"/>
      <c r="H18" s="16"/>
      <c r="I18" s="16"/>
      <c r="J18" s="16"/>
      <c r="K18" s="16"/>
      <c r="L18" s="16"/>
    </row>
    <row r="19" spans="1:12" ht="5.0999999999999996" customHeight="1">
      <c r="B19" s="15"/>
      <c r="C19" s="13"/>
      <c r="E19" s="13"/>
      <c r="G19" s="12"/>
    </row>
    <row r="20" spans="1:12">
      <c r="B20" s="14" t="s">
        <v>0</v>
      </c>
      <c r="C20" s="13"/>
      <c r="E20" s="13"/>
      <c r="G20" s="12"/>
    </row>
    <row r="21" spans="1:12" s="7" customFormat="1">
      <c r="A21" s="2"/>
      <c r="B21" s="11"/>
      <c r="C21" s="10"/>
      <c r="D21" s="9"/>
      <c r="E21" s="10"/>
      <c r="F21" s="9"/>
      <c r="G21" s="8"/>
    </row>
    <row r="22" spans="1:12">
      <c r="B22" s="6"/>
      <c r="C22" s="5"/>
      <c r="D22" s="3"/>
      <c r="E22" s="5"/>
      <c r="F22" s="3"/>
    </row>
    <row r="23" spans="1:12">
      <c r="B23" s="4"/>
      <c r="C23" s="3"/>
      <c r="D23" s="3"/>
      <c r="E23" s="3"/>
      <c r="F23" s="3"/>
    </row>
    <row r="24" spans="1:12">
      <c r="B24" s="4"/>
      <c r="C24" s="3"/>
      <c r="D24" s="3"/>
      <c r="E24" s="3"/>
      <c r="F24" s="3"/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2023-02-02T15:48:49Z</dcterms:created>
  <dcterms:modified xsi:type="dcterms:W3CDTF">2023-05-09T12:41:10Z</dcterms:modified>
</cp:coreProperties>
</file>